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23" i="88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<sst xmlns="http://schemas.openxmlformats.org/spreadsheetml/2006/main" count="2358" uniqueCount="650">
  <si>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</si>
  <si>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</si>
  <si>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</si>
  <si>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</si>
  <si>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</si>
  <si>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</si>
  <si>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</si>
  <si>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</si>
  <si>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</si>
  <si>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</si>
  <si>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</si>
  <si>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</si>
  <si>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</si>
  <si>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</si>
  <si>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</si>
  <si>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</si>
  <si>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</si>
  <si>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</si>
  <si>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</si>
  <si>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</si>
  <si>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</si>
  <si>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</si>
  <si>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</si>
  <si>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</si>
  <si>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</si>
  <si>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</si>
  <si>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</si>
  <si>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</si>
  <si>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</si>
  <si>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</si>
  <si>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</si>
  <si>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</si>
  <si>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</si>
  <si>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</si>
  <si>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</si>
  <si>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</si>
  <si>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</si>
  <si>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</si>
  <si>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</si>
  <si>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</si>
  <si>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</si>
  <si>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</si>
  <si>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</si>
  <si>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</si>
  <si>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</si>
  <si>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</si>
  <si>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</si>
  <si>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</si>
  <si>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</si>
  <si>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</si>
  <si>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</si>
  <si>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</si>
  <si>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</si>
  <si>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</si>
  <si>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</si>
  <si>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</si>
  <si>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</si>
  <si>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</si>
  <si>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</si>
  <si>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</si>
  <si>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</si>
  <si>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</si>
  <si>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</si>
  <si>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</si>
  <si>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</si>
  <si>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</si>
  <si>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</si>
  <si>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</si>
  <si>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</si>
  <si>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</si>
  <si>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</si>
  <si>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</si>
  <si>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</si>
  <si>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</si>
  <si>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</si>
  <si>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</si>
  <si>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</si>
  <si>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</si>
  <si>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</si>
  <si>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</si>
  <si>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</si>
  <si>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 2"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</si>
  <si>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</si>
  <si>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</si>
  <si>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</si>
  <si>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</si>
  <si>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</si>
  <si>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</si>
  <si>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</si>
  <si>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</si>
  <si>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</si>
  <si>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</si>
  <si>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</si>
  <si>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</si>
  <si>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</si>
  <si>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</si>
  <si>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</si>
  <si>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</si>
  <si>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</si>
  <si>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</si>
  <si>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</si>
  <si>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</si>
  <si>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</si>
  <si>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</si>
  <si>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</si>
  <si>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</si>
  <si>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</si>
  <si>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</si>
  <si>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</si>
  <si>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</si>
  <si>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</si>
  <si>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</si>
  <si>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</si>
  <si>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</si>
  <si>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</si>
  <si>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</si>
  <si>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</si>
  <si>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</si>
  <si>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</si>
  <si>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</si>
  <si>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</si>
  <si>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</si>
  <si>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</si>
  <si>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</si>
  <si>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</si>
  <si>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</si>
  <si>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</si>
  <si>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</si>
  <si>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</si>
  <si>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</si>
  <si>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</si>
  <si>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</si>
  <si>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</si>
  <si>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</si>
  <si>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</si>
  <si>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</si>
  <si>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</si>
  <si>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</si>
  <si>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</si>
  <si>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</si>
  <si>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</si>
  <si>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</si>
  <si>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</si>
  <si>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</si>
  <si>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</si>
  <si>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</si>
  <si>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</si>
  <si>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</si>
  <si>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</si>
  <si>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</si>
  <si>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</si>
  <si>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</si>
  <si>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</si>
  <si>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</si>
  <si>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</si>
  <si>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</si>
  <si>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</si>
  <si>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</si>
  <si>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</si>
  <si>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</si>
  <si>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</si>
  <si>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</si>
  <si>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</si>
  <si>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</si>
  <si>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</si>
  <si>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</si>
  <si>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</si>
  <si>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</si>
  <si>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</si>
  <si>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</si>
  <si>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</si>
  <si>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</si>
  <si>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</si>
  <si>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</si>
  <si>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</si>
  <si>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</si>
  <si>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</si>
  <si>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</si>
  <si>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</si>
  <si>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</si>
  <si>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</si>
  <si>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</si>
  <si>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</si>
  <si>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</si>
  <si>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</si>
  <si>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</si>
  <si>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</si>
  <si>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</si>
  <si>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</si>
  <si>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</si>
  <si>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</si>
  <si>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</si>
  <si>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</si>
  <si>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</si>
  <si>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</si>
  <si>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</si>
  <si>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</si>
  <si>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</si>
  <si>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</si>
  <si>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</si>
  <si>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</si>
  <si>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</si>
  <si>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</si>
  <si>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</si>
  <si>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</si>
  <si>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</si>
  <si>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</si>
  <si>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</si>
  <si>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</si>
  <si>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</si>
  <si>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</si>
  <si>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</si>
  <si>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</si>
  <si>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</si>
  <si>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</si>
  <si>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</si>
  <si>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</si>
  <si>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</si>
  <si>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</si>
  <si>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</si>
  <si>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</si>
  <si>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</si>
  <si>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</si>
  <si>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</si>
  <si>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</si>
  <si>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</si>
  <si>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</si>
  <si>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</si>
  <si>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</si>
  <si>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</si>
  <si>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</si>
  <si>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</si>
  <si>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</si>
  <si>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</si>
  <si>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</si>
  <si>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</si>
  <si>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</si>
  <si>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</si>
  <si>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</si>
  <si>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</si>
  <si>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</si>
  <si>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</si>
  <si>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</si>
  <si>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</si>
  <si>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</si>
  <si>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</si>
  <si>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</si>
  <si>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</si>
  <si>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</si>
  <si>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</si>
  <si>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</si>
  <si>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</si>
  <si>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</si>
  <si>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</si>
  <si>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</si>
  <si>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</si>
  <si>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</si>
  <si>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</si>
  <si>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</si>
  <si>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</si>
  <si>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</si>
  <si>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</si>
  <si>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</si>
  <si>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</si>
  <si>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</si>
  <si>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</si>
  <si>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</si>
  <si>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</si>
  <si>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</si>
  <si>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</si>
  <si>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</si>
  <si>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</si>
  <si>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</si>
  <si>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</si>
  <si>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</si>
  <si>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</si>
  <si>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</si>
  <si>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</si>
  <si>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</si>
  <si>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</si>
  <si>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</si>
  <si>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</si>
  <si>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</si>
  <si>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</si>
  <si>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</si>
  <si>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</si>
  <si>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</si>
  <si>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</si>
  <si>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</si>
  <si>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</si>
  <si>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</si>
  <si>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</si>
  <si>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</si>
  <si>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</si>
  <si>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</si>
  <si>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</si>
  <si>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</si>
  <si>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</si>
  <si>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</si>
  <si>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</si>
  <si>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</si>
  <si>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</si>
  <si>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</si>
  <si>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</si>
  <si>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</si>
  <si>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</si>
  <si>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</si>
  <si>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</si>
  <si>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</si>
  <si>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</si>
  <si>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</si>
  <si>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</si>
  <si>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</si>
  <si>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</si>
  <si>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</si>
  <si>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</si>
  <si>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</si>
  <si>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</si>
  <si>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</si>
  <si>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</si>
  <si>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</si>
  <si>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</si>
  <si>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</si>
  <si>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</si>
  <si>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</si>
  <si>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</si>
  <si>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</si>
  <si>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</si>
  <si>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</si>
  <si>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</si>
  <si>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</si>
  <si>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</si>
  <si>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</si>
  <si>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</si>
  <si>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</si>
  <si>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</si>
  <si>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</si>
  <si>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</si>
  <si>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</si>
  <si>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</si>
  <si>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</si>
  <si>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</si>
  <si>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</si>
  <si>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</si>
  <si>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</si>
  <si>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</si>
  <si>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</si>
  <si>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</si>
  <si>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</si>
  <si>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</si>
  <si>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</si>
  <si>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</si>
  <si>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</si>
  <si>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</si>
  <si>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</si>
  <si>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</si>
  <si>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</si>
  <si>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</si>
  <si>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</si>
  <si>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</si>
  <si>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</si>
  <si>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</si>
  <si>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</si>
  <si>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</si>
  <si>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</si>
  <si>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</si>
  <si>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</si>
  <si>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</si>
  <si>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</si>
  <si>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</si>
  <si>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</si>
  <si>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</si>
  <si>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</si>
  <si>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</si>
  <si>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</si>
  <si>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</si>
  <si>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</si>
  <si>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</si>
  <si>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</si>
  <si>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</si>
  <si>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</si>
  <si>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</si>
  <si>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</si>
  <si>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</si>
  <si>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</si>
  <si>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</si>
  <si>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</si>
  <si>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</si>
  <si>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</si>
  <si>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</si>
  <si>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</si>
  <si>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</si>
  <si>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</si>
  <si>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</si>
  <si>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</si>
  <si>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</si>
  <si>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</si>
  <si>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</si>
  <si>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</si>
  <si>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</si>
  <si>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</si>
  <si>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</si>
  <si>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</si>
  <si>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</si>
  <si>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</si>
  <si>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</si>
  <si>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</si>
  <si>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</si>
  <si>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</si>
  <si>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</si>
  <si>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</si>
  <si>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</si>
  <si>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</si>
  <si>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</si>
  <si>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</si>
  <si>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</si>
  <si>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</si>
  <si>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</si>
  <si>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</si>
  <si>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</si>
  <si>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</si>
  <si>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</si>
  <si>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</si>
  <si>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</si>
  <si>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</si>
  <si>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</si>
  <si>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</si>
  <si>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</si>
  <si>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</si>
  <si>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</si>
  <si>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</si>
  <si>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</si>
  <si>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</si>
  <si>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</si>
  <si>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</si>
  <si>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</si>
  <si>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</si>
  <si>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</si>
  <si>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</si>
  <si>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</si>
  <si>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</si>
  <si>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</si>
  <si>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</si>
  <si>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</si>
  <si>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</si>
  <si>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</si>
  <si>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</si>
  <si>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</si>
  <si>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</si>
  <si>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</si>
  <si>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</si>
  <si>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</si>
  <si>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</si>
  <si>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</si>
  <si>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</si>
  <si>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</si>
  <si>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</si>
  <si>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</si>
  <si>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</si>
  <si>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</si>
  <si>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</si>
  <si>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</si>
  <si>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</si>
  <si>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</si>
  <si>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</si>
  <si>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</si>
  <si>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</si>
  <si>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</si>
  <si>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</si>
  <si>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</si>
  <si>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</si>
  <si>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</si>
  <si>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</si>
  <si>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</si>
  <si>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</si>
  <si>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</si>
  <si>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</si>
  <si>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</si>
  <si>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</si>
  <si>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</si>
  <si>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</si>
  <si>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</si>
  <si>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</si>
  <si>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</si>
  <si>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</si>
  <si>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</si>
  <si>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</si>
  <si>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</si>
  <si>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</si>
  <si>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</si>
  <si>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</si>
  <si>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</si>
  <si>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</si>
  <si>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</si>
  <si>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</si>
  <si>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</si>
  <si>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</si>
  <si>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</si>
  <si>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</si>
  <si>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</si>
  <si>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</si>
  <si>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</si>
  <si>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</si>
  <si>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</si>
  <si>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</si>
  <si>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</si>
  <si>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</si>
  <si>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</si>
  <si>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</si>
  <si>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</si>
  <si>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</si>
  <si>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</si>
  <si>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</si>
  <si>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</si>
  <si>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</si>
  <si>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</si>
  <si>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</si>
  <si>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</si>
  <si>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</si>
  <si>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</si>
  <si>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</si>
  <si>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</si>
  <si>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</si>
  <si>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</si>
  <si>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</si>
  <si>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</si>
  <si>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</si>
  <si>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</si>
  <si>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</si>
  <si>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</si>
  <si>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</si>
  <si>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</si>
  <si>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</si>
  <si>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</si>
  <si>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</si>
  <si>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</si>
  <si>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</si>
  <si>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</si>
  <si>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</si>
  <si>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</si>
  <si>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</si>
  <si>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</si>
  <si>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</si>
  <si>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</si>
  <si>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</si>
  <si>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</si>
  <si>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</si>
  <si>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</si>
  <si>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</si>
  <si>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</si>
  <si>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</si>
  <si>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</si>
  <si>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</si>
  <si>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</si>
  <si>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</si>
  <si>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</si>
  <si>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</si>
  <si>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</si>
  <si>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</si>
  <si>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</si>
  <si>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</si>
  <si>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</si>
  <si>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</si>
  <si>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</si>
  <si>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</si>
  <si>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</si>
  <si>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</si>
  <si>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</si>
  <si>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</si>
  <si>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</si>
  <si>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</si>
  <si>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</si>
  <si>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</si>
  <si>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</si>
  <si>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</si>
  <si>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</si>
  <si>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</si>
  <si>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</si>
  <si>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</si>
  <si>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</si>
  <si>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</si>
  <si>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</si>
  <si>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</si>
  <si>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</si>
  <si>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</si>
  <si>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</si>
  <si>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</si>
  <si>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</si>
  <si>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</si>
  <si>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</si>
  <si>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</si>
  <si>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</si>
  <si>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</si>
  <si>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</si>
  <si>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</si>
  <si>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</si>
  <si>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</si>
  <si>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</si>
  <si>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</si>
  <si>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</si>
  <si>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</si>
  <si>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</si>
  <si>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</si>
  <si>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</si>
  <si>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</si>
  <si>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</si>
  <si>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</si>
  <si>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</si>
  <si>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</si>
  <si>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</si>
  <si>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</si>
  <si>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</si>
  <si>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</si>
  <si>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</si>
  <si>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</si>
  <si>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</si>
  <si>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</si>
  <si>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</si>
  <si>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</si>
  <si>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</si>
  <si>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</si>
  <si>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</si>
  <si>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</si>
  <si>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</si>
  <si>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</si>
  <si>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</si>
  <si>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</si>
  <si>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</si>
  <si>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</si>
  <si>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</si>
  <si>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</si>
  <si>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ревматологии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</si>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</sst>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300018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7845</v>
      </c>
      <c r="H10" s="50">
        <v>6918</v>
      </c>
      <c r="I10" s="50">
        <v>927</v>
      </c>
      <c r="J10" s="50">
        <v>7142</v>
      </c>
      <c r="K10" s="11">
        <v>3.8</v>
      </c>
      <c r="L10" s="12">
        <f t="shared" ref="L10:L41" si="2">ROUND(J10*K10,0)</f>
        <v>27140</v>
      </c>
      <c r="M10" s="13">
        <f t="shared" ref="M10:M41" si="3">F10+G10+L10</f>
        <v>34985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3024</v>
      </c>
      <c r="R10" s="50">
        <v>2484</v>
      </c>
      <c r="S10" s="50">
        <v>540</v>
      </c>
      <c r="T10" s="50">
        <v>619</v>
      </c>
      <c r="U10" s="11">
        <v>3.8</v>
      </c>
      <c r="V10" s="12">
        <f t="shared" ref="V10:V41" si="6">ROUND(T10*U10,0)</f>
        <v>2352</v>
      </c>
      <c r="W10" s="43">
        <f t="shared" ref="W10:W41" si="7">P10+Q10+V10</f>
        <v>5376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10869</v>
      </c>
      <c r="AB10" s="12">
        <f t="shared" ref="AB10:AB41" si="12">H10+R10</f>
        <v>9402</v>
      </c>
      <c r="AC10" s="12">
        <f t="shared" ref="AC10:AC41" si="13">I10+S10</f>
        <v>1467</v>
      </c>
      <c r="AD10" s="12">
        <f t="shared" ref="AD10:AD41" si="14">J10+T10</f>
        <v>7761</v>
      </c>
      <c r="AE10" s="12">
        <f t="shared" ref="AE10:AE41" si="15">L10+V10</f>
        <v>29492</v>
      </c>
      <c r="AF10" s="12">
        <f t="shared" ref="AF10:AF41" si="16">M10+W10</f>
        <v>40361</v>
      </c>
      <c r="AG10" s="78">
        <v>5282</v>
      </c>
      <c r="AH10" s="79">
        <f t="shared" ref="AH10:AH41" si="17">IFERROR(ROUND(AF10/AG10,0),"")</f>
        <v>8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1046</v>
      </c>
      <c r="R11" s="50">
        <v>519</v>
      </c>
      <c r="S11" s="50">
        <v>527</v>
      </c>
      <c r="T11" s="50">
        <v>600</v>
      </c>
      <c r="U11" s="15">
        <v>2.6</v>
      </c>
      <c r="V11" s="18">
        <f t="shared" si="6"/>
        <v>1560</v>
      </c>
      <c r="W11" s="59">
        <f t="shared" si="7"/>
        <v>2606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1046</v>
      </c>
      <c r="AB11" s="18">
        <f t="shared" si="12"/>
        <v>519</v>
      </c>
      <c r="AC11" s="18">
        <f t="shared" si="13"/>
        <v>527</v>
      </c>
      <c r="AD11" s="18">
        <f t="shared" si="14"/>
        <v>600</v>
      </c>
      <c r="AE11" s="18">
        <f t="shared" si="15"/>
        <v>1560</v>
      </c>
      <c r="AF11" s="18">
        <f t="shared" si="16"/>
        <v>2606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14214</v>
      </c>
      <c r="H12" s="50">
        <v>7977</v>
      </c>
      <c r="I12" s="50">
        <v>6237</v>
      </c>
      <c r="J12" s="50">
        <v>13112</v>
      </c>
      <c r="K12" s="15">
        <v>2.5</v>
      </c>
      <c r="L12" s="18">
        <f t="shared" si="2"/>
        <v>32780</v>
      </c>
      <c r="M12" s="19">
        <f t="shared" si="3"/>
        <v>46994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14214</v>
      </c>
      <c r="AB12" s="18">
        <f t="shared" si="12"/>
        <v>7977</v>
      </c>
      <c r="AC12" s="18">
        <f t="shared" si="13"/>
        <v>6237</v>
      </c>
      <c r="AD12" s="18">
        <f t="shared" si="14"/>
        <v>13112</v>
      </c>
      <c r="AE12" s="18">
        <f t="shared" si="15"/>
        <v>32780</v>
      </c>
      <c r="AF12" s="18">
        <f t="shared" si="16"/>
        <v>46994</v>
      </c>
      <c r="AG12" s="80">
        <v>4670</v>
      </c>
      <c r="AH12" s="81">
        <f t="shared" si="17"/>
        <v>10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200</v>
      </c>
      <c r="H19" s="50">
        <v>20</v>
      </c>
      <c r="I19" s="50">
        <v>180</v>
      </c>
      <c r="J19" s="50">
        <v>250</v>
      </c>
      <c r="K19" s="15">
        <v>2.4</v>
      </c>
      <c r="L19" s="18">
        <f t="shared" si="2"/>
        <v>600</v>
      </c>
      <c r="M19" s="19">
        <f t="shared" si="3"/>
        <v>800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200</v>
      </c>
      <c r="AB19" s="18">
        <f t="shared" si="12"/>
        <v>20</v>
      </c>
      <c r="AC19" s="18">
        <f t="shared" si="13"/>
        <v>180</v>
      </c>
      <c r="AD19" s="18">
        <f t="shared" si="14"/>
        <v>250</v>
      </c>
      <c r="AE19" s="18">
        <f t="shared" si="15"/>
        <v>600</v>
      </c>
      <c r="AF19" s="18">
        <f t="shared" si="16"/>
        <v>800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270</v>
      </c>
      <c r="H23" s="50">
        <v>0</v>
      </c>
      <c r="I23" s="50">
        <v>270</v>
      </c>
      <c r="J23" s="50">
        <v>1200</v>
      </c>
      <c r="K23" s="15">
        <v>3.1</v>
      </c>
      <c r="L23" s="18">
        <f t="shared" si="2"/>
        <v>3720</v>
      </c>
      <c r="M23" s="19">
        <f t="shared" si="3"/>
        <v>3990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270</v>
      </c>
      <c r="AB23" s="18">
        <f t="shared" si="12"/>
        <v>0</v>
      </c>
      <c r="AC23" s="18">
        <f t="shared" si="13"/>
        <v>270</v>
      </c>
      <c r="AD23" s="18">
        <f t="shared" si="14"/>
        <v>1200</v>
      </c>
      <c r="AE23" s="18">
        <f t="shared" si="15"/>
        <v>3720</v>
      </c>
      <c r="AF23" s="18">
        <f t="shared" si="16"/>
        <v>3990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846</v>
      </c>
      <c r="R24" s="50">
        <v>270</v>
      </c>
      <c r="S24" s="50">
        <v>576</v>
      </c>
      <c r="T24" s="50">
        <v>200</v>
      </c>
      <c r="U24" s="15">
        <v>3.1</v>
      </c>
      <c r="V24" s="18">
        <f t="shared" si="6"/>
        <v>620</v>
      </c>
      <c r="W24" s="59">
        <f t="shared" si="7"/>
        <v>1466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846</v>
      </c>
      <c r="AB24" s="18">
        <f t="shared" si="12"/>
        <v>270</v>
      </c>
      <c r="AC24" s="18">
        <f t="shared" si="13"/>
        <v>576</v>
      </c>
      <c r="AD24" s="18">
        <f t="shared" si="14"/>
        <v>200</v>
      </c>
      <c r="AE24" s="18">
        <f t="shared" si="15"/>
        <v>620</v>
      </c>
      <c r="AF24" s="18">
        <f t="shared" si="16"/>
        <v>1466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4360</v>
      </c>
      <c r="H26" s="50">
        <v>400</v>
      </c>
      <c r="I26" s="50">
        <v>3960</v>
      </c>
      <c r="J26" s="50">
        <v>2700</v>
      </c>
      <c r="K26" s="15">
        <v>2.9</v>
      </c>
      <c r="L26" s="18">
        <f t="shared" si="2"/>
        <v>7830</v>
      </c>
      <c r="M26" s="19">
        <f t="shared" si="3"/>
        <v>12190</v>
      </c>
      <c r="N26" s="56">
        <v>0</v>
      </c>
      <c r="O26" s="51">
        <v>0</v>
      </c>
      <c r="P26" s="3">
        <f t="shared" si="4"/>
        <v>0</v>
      </c>
      <c r="Q26" s="12">
        <f t="shared" si="5"/>
        <v>6342</v>
      </c>
      <c r="R26" s="50">
        <v>3303</v>
      </c>
      <c r="S26" s="50">
        <v>3039</v>
      </c>
      <c r="T26" s="50">
        <v>446</v>
      </c>
      <c r="U26" s="15">
        <v>2.9</v>
      </c>
      <c r="V26" s="18">
        <f t="shared" si="6"/>
        <v>1293</v>
      </c>
      <c r="W26" s="59">
        <f t="shared" si="7"/>
        <v>7635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10702</v>
      </c>
      <c r="AB26" s="18">
        <f t="shared" si="12"/>
        <v>3703</v>
      </c>
      <c r="AC26" s="18">
        <f t="shared" si="13"/>
        <v>6999</v>
      </c>
      <c r="AD26" s="18">
        <f t="shared" si="14"/>
        <v>3146</v>
      </c>
      <c r="AE26" s="18">
        <f t="shared" si="15"/>
        <v>9123</v>
      </c>
      <c r="AF26" s="18">
        <f t="shared" si="16"/>
        <v>19825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768</v>
      </c>
      <c r="H31" s="50">
        <v>384</v>
      </c>
      <c r="I31" s="50">
        <v>384</v>
      </c>
      <c r="J31" s="50">
        <v>1500</v>
      </c>
      <c r="K31" s="16">
        <v>4.0999999999999996</v>
      </c>
      <c r="L31" s="18">
        <f t="shared" si="2"/>
        <v>6150</v>
      </c>
      <c r="M31" s="19">
        <f t="shared" si="3"/>
        <v>6918</v>
      </c>
      <c r="N31" s="56">
        <v>0</v>
      </c>
      <c r="O31" s="51">
        <v>0</v>
      </c>
      <c r="P31" s="3">
        <f t="shared" si="4"/>
        <v>0</v>
      </c>
      <c r="Q31" s="12">
        <f t="shared" si="5"/>
        <v>2730</v>
      </c>
      <c r="R31" s="50">
        <v>1880</v>
      </c>
      <c r="S31" s="50">
        <v>850</v>
      </c>
      <c r="T31" s="50">
        <v>200</v>
      </c>
      <c r="U31" s="16">
        <v>4.0999999999999996</v>
      </c>
      <c r="V31" s="18">
        <f t="shared" si="6"/>
        <v>820</v>
      </c>
      <c r="W31" s="59">
        <f t="shared" si="7"/>
        <v>3550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3498</v>
      </c>
      <c r="AB31" s="18">
        <f t="shared" si="12"/>
        <v>2264</v>
      </c>
      <c r="AC31" s="18">
        <f t="shared" si="13"/>
        <v>1234</v>
      </c>
      <c r="AD31" s="18">
        <f t="shared" si="14"/>
        <v>1700</v>
      </c>
      <c r="AE31" s="18">
        <f t="shared" si="15"/>
        <v>6970</v>
      </c>
      <c r="AF31" s="18">
        <f t="shared" si="16"/>
        <v>10468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780</v>
      </c>
      <c r="H33" s="50">
        <v>200</v>
      </c>
      <c r="I33" s="50">
        <v>580</v>
      </c>
      <c r="J33" s="50">
        <v>2000</v>
      </c>
      <c r="K33" s="16">
        <v>3.8</v>
      </c>
      <c r="L33" s="18">
        <f t="shared" si="2"/>
        <v>7600</v>
      </c>
      <c r="M33" s="19">
        <f t="shared" si="3"/>
        <v>8380</v>
      </c>
      <c r="N33" s="56">
        <v>0</v>
      </c>
      <c r="O33" s="51">
        <v>0</v>
      </c>
      <c r="P33" s="3">
        <f t="shared" si="4"/>
        <v>0</v>
      </c>
      <c r="Q33" s="12">
        <f t="shared" si="5"/>
        <v>2363</v>
      </c>
      <c r="R33" s="50">
        <v>2013</v>
      </c>
      <c r="S33" s="50">
        <v>350</v>
      </c>
      <c r="T33" s="50">
        <v>200</v>
      </c>
      <c r="U33" s="16">
        <v>3.8</v>
      </c>
      <c r="V33" s="18">
        <f t="shared" si="6"/>
        <v>760</v>
      </c>
      <c r="W33" s="59">
        <f t="shared" si="7"/>
        <v>3123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3143</v>
      </c>
      <c r="AB33" s="18">
        <f t="shared" si="12"/>
        <v>2213</v>
      </c>
      <c r="AC33" s="18">
        <f t="shared" si="13"/>
        <v>930</v>
      </c>
      <c r="AD33" s="18">
        <f t="shared" si="14"/>
        <v>2200</v>
      </c>
      <c r="AE33" s="18">
        <f t="shared" si="15"/>
        <v>8360</v>
      </c>
      <c r="AF33" s="18">
        <f t="shared" si="16"/>
        <v>11503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35301</v>
      </c>
      <c r="R34" s="50">
        <v>29384</v>
      </c>
      <c r="S34" s="68">
        <v>5917</v>
      </c>
      <c r="T34" s="68">
        <v>17000</v>
      </c>
      <c r="U34" s="15">
        <v>2.8</v>
      </c>
      <c r="V34" s="18">
        <f t="shared" si="6"/>
        <v>47600</v>
      </c>
      <c r="W34" s="59">
        <f t="shared" si="7"/>
        <v>82901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35301</v>
      </c>
      <c r="AB34" s="18">
        <f t="shared" si="12"/>
        <v>29384</v>
      </c>
      <c r="AC34" s="18">
        <f t="shared" si="13"/>
        <v>5917</v>
      </c>
      <c r="AD34" s="18">
        <f t="shared" si="14"/>
        <v>17000</v>
      </c>
      <c r="AE34" s="18">
        <f t="shared" si="15"/>
        <v>47600</v>
      </c>
      <c r="AF34" s="18">
        <f t="shared" si="16"/>
        <v>82901</v>
      </c>
      <c r="AG34" s="80">
        <v>3200</v>
      </c>
      <c r="AH34" s="81">
        <f t="shared" si="17"/>
        <v>26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189</v>
      </c>
      <c r="H36" s="50">
        <v>0</v>
      </c>
      <c r="I36" s="50">
        <v>189</v>
      </c>
      <c r="J36" s="50">
        <v>1132</v>
      </c>
      <c r="K36" s="15">
        <v>2.2000000000000002</v>
      </c>
      <c r="L36" s="18">
        <f t="shared" si="2"/>
        <v>2490</v>
      </c>
      <c r="M36" s="19">
        <f t="shared" si="3"/>
        <v>2679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189</v>
      </c>
      <c r="AB36" s="18">
        <f t="shared" si="12"/>
        <v>0</v>
      </c>
      <c r="AC36" s="18">
        <f t="shared" si="13"/>
        <v>189</v>
      </c>
      <c r="AD36" s="18">
        <f t="shared" si="14"/>
        <v>1132</v>
      </c>
      <c r="AE36" s="18">
        <f t="shared" si="15"/>
        <v>2490</v>
      </c>
      <c r="AF36" s="18">
        <f t="shared" si="16"/>
        <v>2679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3710</v>
      </c>
      <c r="H41" s="149">
        <v>1800</v>
      </c>
      <c r="I41" s="68">
        <v>1910</v>
      </c>
      <c r="J41" s="68">
        <v>1200</v>
      </c>
      <c r="K41" s="143">
        <v>0</v>
      </c>
      <c r="L41" s="145">
        <f t="shared" si="2"/>
        <v>0</v>
      </c>
      <c r="M41" s="146">
        <f t="shared" si="3"/>
        <v>3710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3710</v>
      </c>
      <c r="AB41" s="145">
        <f t="shared" si="12"/>
        <v>1800</v>
      </c>
      <c r="AC41" s="145">
        <f t="shared" si="13"/>
        <v>1910</v>
      </c>
      <c r="AD41" s="145">
        <f t="shared" si="14"/>
        <v>1200</v>
      </c>
      <c r="AE41" s="145">
        <f t="shared" si="15"/>
        <v>0</v>
      </c>
      <c r="AF41" s="145">
        <f t="shared" si="16"/>
        <v>3710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815</v>
      </c>
      <c r="H42" s="149">
        <v>0</v>
      </c>
      <c r="I42" s="68">
        <v>815</v>
      </c>
      <c r="J42" s="68">
        <v>1037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815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815</v>
      </c>
      <c r="AB42" s="145">
        <f t="shared" ref="AB42:AB67" si="30">H42+R42</f>
        <v>0</v>
      </c>
      <c r="AC42" s="145">
        <f t="shared" ref="AC42:AC67" si="31">I42+S42</f>
        <v>815</v>
      </c>
      <c r="AD42" s="145">
        <f t="shared" ref="AD42:AD67" si="32">J42+T42</f>
        <v>1037</v>
      </c>
      <c r="AE42" s="145">
        <f t="shared" ref="AE42:AE67" si="33">L42+V42</f>
        <v>0</v>
      </c>
      <c r="AF42" s="145">
        <f t="shared" ref="AF42:AF67" si="34">M42+W42</f>
        <v>815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35377</v>
      </c>
      <c r="H47" s="5">
        <v>25444</v>
      </c>
      <c r="I47" s="5">
        <v>9933</v>
      </c>
      <c r="J47" s="5">
        <v>12082</v>
      </c>
      <c r="K47" s="15">
        <v>2.7</v>
      </c>
      <c r="L47" s="18">
        <f t="shared" si="20"/>
        <v>32621</v>
      </c>
      <c r="M47" s="19">
        <f t="shared" si="21"/>
        <v>67998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35377</v>
      </c>
      <c r="AB47" s="18">
        <f t="shared" si="30"/>
        <v>25444</v>
      </c>
      <c r="AC47" s="18">
        <f t="shared" si="31"/>
        <v>9933</v>
      </c>
      <c r="AD47" s="18">
        <f t="shared" si="32"/>
        <v>12082</v>
      </c>
      <c r="AE47" s="18">
        <f t="shared" si="33"/>
        <v>32621</v>
      </c>
      <c r="AF47" s="18">
        <f t="shared" si="34"/>
        <v>67998</v>
      </c>
      <c r="AG47" s="80">
        <v>4670</v>
      </c>
      <c r="AH47" s="81">
        <f t="shared" si="35"/>
        <v>15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222</v>
      </c>
      <c r="H49" s="50">
        <v>6</v>
      </c>
      <c r="I49" s="50">
        <v>216</v>
      </c>
      <c r="J49" s="50">
        <v>1400</v>
      </c>
      <c r="K49" s="15">
        <v>2.9</v>
      </c>
      <c r="L49" s="18">
        <f t="shared" si="20"/>
        <v>4060</v>
      </c>
      <c r="M49" s="19">
        <f t="shared" si="21"/>
        <v>4282</v>
      </c>
      <c r="N49" s="56">
        <v>0</v>
      </c>
      <c r="O49" s="51">
        <v>0</v>
      </c>
      <c r="P49" s="3">
        <f t="shared" si="22"/>
        <v>0</v>
      </c>
      <c r="Q49" s="12">
        <f t="shared" si="23"/>
        <v>4920</v>
      </c>
      <c r="R49" s="50">
        <v>1582</v>
      </c>
      <c r="S49" s="50">
        <v>3338</v>
      </c>
      <c r="T49" s="50">
        <v>100</v>
      </c>
      <c r="U49" s="15">
        <v>2.9</v>
      </c>
      <c r="V49" s="18">
        <f t="shared" si="24"/>
        <v>290</v>
      </c>
      <c r="W49" s="59">
        <f t="shared" si="25"/>
        <v>5210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5142</v>
      </c>
      <c r="AB49" s="18">
        <f t="shared" si="30"/>
        <v>1588</v>
      </c>
      <c r="AC49" s="18">
        <f t="shared" si="31"/>
        <v>3554</v>
      </c>
      <c r="AD49" s="18">
        <f t="shared" si="32"/>
        <v>1500</v>
      </c>
      <c r="AE49" s="18">
        <f t="shared" si="33"/>
        <v>4350</v>
      </c>
      <c r="AF49" s="18">
        <f t="shared" si="34"/>
        <v>9492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4915</v>
      </c>
      <c r="H50" s="50">
        <v>4465</v>
      </c>
      <c r="I50" s="50">
        <v>450</v>
      </c>
      <c r="J50" s="50">
        <v>1870</v>
      </c>
      <c r="K50" s="15">
        <v>2.6</v>
      </c>
      <c r="L50" s="18">
        <f t="shared" si="20"/>
        <v>4862</v>
      </c>
      <c r="M50" s="19">
        <f t="shared" si="21"/>
        <v>9777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4915</v>
      </c>
      <c r="AB50" s="18">
        <f t="shared" si="30"/>
        <v>4465</v>
      </c>
      <c r="AC50" s="18">
        <f t="shared" si="31"/>
        <v>450</v>
      </c>
      <c r="AD50" s="18">
        <f t="shared" si="32"/>
        <v>1870</v>
      </c>
      <c r="AE50" s="18">
        <f t="shared" si="33"/>
        <v>4862</v>
      </c>
      <c r="AF50" s="18">
        <f t="shared" si="34"/>
        <v>9777</v>
      </c>
      <c r="AG50" s="80">
        <v>4211</v>
      </c>
      <c r="AH50" s="81">
        <f t="shared" si="35"/>
        <v>2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1488</v>
      </c>
      <c r="R51" s="50">
        <v>388</v>
      </c>
      <c r="S51" s="50">
        <v>1100</v>
      </c>
      <c r="T51" s="50">
        <v>148</v>
      </c>
      <c r="U51" s="15">
        <v>2.6</v>
      </c>
      <c r="V51" s="18">
        <f t="shared" si="24"/>
        <v>385</v>
      </c>
      <c r="W51" s="59">
        <f t="shared" si="25"/>
        <v>1873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1488</v>
      </c>
      <c r="AB51" s="18">
        <f t="shared" si="30"/>
        <v>388</v>
      </c>
      <c r="AC51" s="18">
        <f t="shared" si="31"/>
        <v>1100</v>
      </c>
      <c r="AD51" s="18">
        <f t="shared" si="32"/>
        <v>148</v>
      </c>
      <c r="AE51" s="18">
        <f t="shared" si="33"/>
        <v>385</v>
      </c>
      <c r="AF51" s="18">
        <f t="shared" si="34"/>
        <v>1873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583</v>
      </c>
      <c r="H52" s="50">
        <v>54</v>
      </c>
      <c r="I52" s="50">
        <v>529</v>
      </c>
      <c r="J52" s="50">
        <v>2950</v>
      </c>
      <c r="K52" s="15">
        <v>3</v>
      </c>
      <c r="L52" s="18">
        <f t="shared" si="20"/>
        <v>8850</v>
      </c>
      <c r="M52" s="19">
        <f t="shared" si="21"/>
        <v>9433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583</v>
      </c>
      <c r="AB52" s="18">
        <f t="shared" si="30"/>
        <v>54</v>
      </c>
      <c r="AC52" s="18">
        <f t="shared" si="31"/>
        <v>529</v>
      </c>
      <c r="AD52" s="18">
        <f t="shared" si="32"/>
        <v>2950</v>
      </c>
      <c r="AE52" s="18">
        <f t="shared" si="33"/>
        <v>8850</v>
      </c>
      <c r="AF52" s="18">
        <f t="shared" si="34"/>
        <v>9433</v>
      </c>
      <c r="AG52" s="80">
        <v>4900</v>
      </c>
      <c r="AH52" s="81">
        <f t="shared" si="35"/>
        <v>2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6829</v>
      </c>
      <c r="R53" s="50">
        <v>5399</v>
      </c>
      <c r="S53" s="50">
        <v>1430</v>
      </c>
      <c r="T53" s="50">
        <v>250</v>
      </c>
      <c r="U53" s="15">
        <v>3</v>
      </c>
      <c r="V53" s="18">
        <f t="shared" si="24"/>
        <v>750</v>
      </c>
      <c r="W53" s="59">
        <f t="shared" si="25"/>
        <v>7579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6829</v>
      </c>
      <c r="AB53" s="18">
        <f t="shared" si="30"/>
        <v>5399</v>
      </c>
      <c r="AC53" s="18">
        <f t="shared" si="31"/>
        <v>1430</v>
      </c>
      <c r="AD53" s="18">
        <f t="shared" si="32"/>
        <v>250</v>
      </c>
      <c r="AE53" s="18">
        <f t="shared" si="33"/>
        <v>750</v>
      </c>
      <c r="AF53" s="18">
        <f t="shared" si="34"/>
        <v>7579</v>
      </c>
      <c r="AG53" s="80">
        <v>4900</v>
      </c>
      <c r="AH53" s="81">
        <f t="shared" si="35"/>
        <v>2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736</v>
      </c>
      <c r="H55" s="50">
        <v>16</v>
      </c>
      <c r="I55" s="50">
        <v>720</v>
      </c>
      <c r="J55" s="50">
        <v>2252</v>
      </c>
      <c r="K55" s="15">
        <v>2.5</v>
      </c>
      <c r="L55" s="18">
        <f t="shared" si="20"/>
        <v>5630</v>
      </c>
      <c r="M55" s="19">
        <f t="shared" si="21"/>
        <v>6366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736</v>
      </c>
      <c r="AB55" s="18">
        <f t="shared" si="30"/>
        <v>16</v>
      </c>
      <c r="AC55" s="18">
        <f t="shared" si="31"/>
        <v>720</v>
      </c>
      <c r="AD55" s="18">
        <f t="shared" si="32"/>
        <v>2252</v>
      </c>
      <c r="AE55" s="18">
        <f t="shared" si="33"/>
        <v>5630</v>
      </c>
      <c r="AF55" s="18">
        <f t="shared" si="34"/>
        <v>6366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2150</v>
      </c>
      <c r="R56" s="50">
        <v>1174</v>
      </c>
      <c r="S56" s="50">
        <v>976</v>
      </c>
      <c r="T56" s="50">
        <v>350</v>
      </c>
      <c r="U56" s="15">
        <v>2.5</v>
      </c>
      <c r="V56" s="18">
        <f t="shared" si="24"/>
        <v>875</v>
      </c>
      <c r="W56" s="59">
        <f t="shared" si="25"/>
        <v>3025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2150</v>
      </c>
      <c r="AB56" s="18">
        <f t="shared" si="30"/>
        <v>1174</v>
      </c>
      <c r="AC56" s="18">
        <f t="shared" si="31"/>
        <v>976</v>
      </c>
      <c r="AD56" s="18">
        <f t="shared" si="32"/>
        <v>350</v>
      </c>
      <c r="AE56" s="18">
        <f t="shared" si="33"/>
        <v>875</v>
      </c>
      <c r="AF56" s="18">
        <f t="shared" si="34"/>
        <v>3025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19619</v>
      </c>
      <c r="H57" s="148">
        <v>0</v>
      </c>
      <c r="I57" s="148">
        <v>19619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19619</v>
      </c>
      <c r="N57" s="160">
        <v>0</v>
      </c>
      <c r="O57" s="159">
        <v>0</v>
      </c>
      <c r="P57" s="140">
        <f t="shared" si="22"/>
        <v>0</v>
      </c>
      <c r="Q57" s="142">
        <f t="shared" si="23"/>
        <v>8087</v>
      </c>
      <c r="R57" s="149">
        <v>0</v>
      </c>
      <c r="S57" s="149">
        <v>8087</v>
      </c>
      <c r="T57" s="149">
        <v>0</v>
      </c>
      <c r="U57" s="143">
        <v>0</v>
      </c>
      <c r="V57" s="145">
        <f t="shared" si="24"/>
        <v>0</v>
      </c>
      <c r="W57" s="151">
        <f t="shared" si="25"/>
        <v>8087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27706</v>
      </c>
      <c r="AB57" s="145">
        <f t="shared" si="30"/>
        <v>0</v>
      </c>
      <c r="AC57" s="145">
        <f t="shared" si="31"/>
        <v>27706</v>
      </c>
      <c r="AD57" s="145">
        <f t="shared" si="32"/>
        <v>0</v>
      </c>
      <c r="AE57" s="145">
        <f t="shared" si="33"/>
        <v>0</v>
      </c>
      <c r="AF57" s="145">
        <f t="shared" si="34"/>
        <v>27706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150</v>
      </c>
      <c r="H60" s="148">
        <v>150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150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150</v>
      </c>
      <c r="AB60" s="145">
        <f t="shared" si="30"/>
        <v>150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150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163</v>
      </c>
      <c r="H61" s="148">
        <v>163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163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163</v>
      </c>
      <c r="AB61" s="145">
        <f t="shared" si="30"/>
        <v>163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163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12682</v>
      </c>
      <c r="H63" s="149">
        <v>12682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12682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12682</v>
      </c>
      <c r="AB63" s="145">
        <f t="shared" si="30"/>
        <v>12682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12682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3550</v>
      </c>
      <c r="H64" s="149">
        <v>3550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3550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3550</v>
      </c>
      <c r="AB64" s="145">
        <f t="shared" si="30"/>
        <v>3550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3550</v>
      </c>
      <c r="AG64" s="154">
        <v>4300</v>
      </c>
      <c r="AH64" s="155">
        <f t="shared" si="35"/>
        <v>1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3550</v>
      </c>
      <c r="H65" s="149">
        <v>3550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3550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3550</v>
      </c>
      <c r="AB65" s="145">
        <f t="shared" si="30"/>
        <v>3550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3550</v>
      </c>
      <c r="AG65" s="154">
        <v>4300</v>
      </c>
      <c r="AH65" s="155">
        <f t="shared" si="35"/>
        <v>1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114698</v>
      </c>
      <c r="H68" s="65">
        <f t="shared" si="36"/>
        <v>67779</v>
      </c>
      <c r="I68" s="65">
        <f t="shared" si="36"/>
        <v>46919</v>
      </c>
      <c r="J68" s="65">
        <f t="shared" si="36"/>
        <v>51827</v>
      </c>
      <c r="K68" s="23">
        <f>ROUND(L68/J68,0)</f>
        <v>3</v>
      </c>
      <c r="L68" s="65">
        <f t="shared" ref="L68:Q68" si="37">SUM(L10:L67)</f>
        <v>144333</v>
      </c>
      <c r="M68" s="65">
        <f t="shared" si="37"/>
        <v>259031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75126</v>
      </c>
      <c r="R68" s="65">
        <f t="shared" ref="R68" si="38">SUM(R10:R67)</f>
        <v>48396</v>
      </c>
      <c r="S68" s="65">
        <f t="shared" ref="S68:AH68" si="39">SUM(S10:S67)</f>
        <v>26730</v>
      </c>
      <c r="T68" s="65">
        <f t="shared" si="39"/>
        <v>20113</v>
      </c>
      <c r="U68" s="23">
        <f t="shared" si="39"/>
        <v>141.89999999999998</v>
      </c>
      <c r="V68" s="65">
        <f t="shared" si="39"/>
        <v>57305</v>
      </c>
      <c r="W68" s="65">
        <f t="shared" si="39"/>
        <v>132431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189824</v>
      </c>
      <c r="AB68" s="65">
        <f t="shared" si="39"/>
        <v>116175</v>
      </c>
      <c r="AC68" s="65">
        <f t="shared" si="39"/>
        <v>73649</v>
      </c>
      <c r="AD68" s="65">
        <f t="shared" si="39"/>
        <v>71940</v>
      </c>
      <c r="AE68" s="65">
        <f t="shared" si="39"/>
        <v>201638</v>
      </c>
      <c r="AF68" s="65">
        <f t="shared" si="39"/>
        <v>391462</v>
      </c>
      <c r="AG68" s="65">
        <f t="shared" si="39"/>
        <v>180151</v>
      </c>
      <c r="AH68" s="65">
        <f t="shared" si="39"/>
        <v>83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300018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I241" sqref="I24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0" customHeight="1">
      <c r="D1" s="105"/>
      <c r="E1" s="240" t="s">
        <v>647</v>
      </c>
      <c r="F1" s="240"/>
      <c r="G1" s="241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42.75" customHeight="1">
      <c r="A4" s="97" t="s">
        <v>82</v>
      </c>
      <c r="B4" s="242" t="s">
        <v>648</v>
      </c>
      <c r="C4" s="237" t="s">
        <v>81</v>
      </c>
      <c r="D4" s="237"/>
      <c r="E4" s="98">
        <v>300018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t="3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t="45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174</v>
      </c>
      <c r="C14" s="139" t="s">
        <v>175</v>
      </c>
      <c r="D14" s="172" t="s">
        <v>176</v>
      </c>
      <c r="E14" s="139">
        <v>0</v>
      </c>
    </row>
    <row r="15" spans="1:10" hidden="1">
      <c r="A15" s="139">
        <v>8</v>
      </c>
      <c r="B15" s="139" t="s">
        <v>174</v>
      </c>
      <c r="C15" s="139" t="s">
        <v>177</v>
      </c>
      <c r="D15" s="172" t="s">
        <v>178</v>
      </c>
      <c r="E15" s="139">
        <v>0</v>
      </c>
    </row>
    <row r="16" spans="1:10" hidden="1">
      <c r="A16" s="139">
        <v>9</v>
      </c>
      <c r="B16" s="139" t="s">
        <v>174</v>
      </c>
      <c r="C16" s="139" t="s">
        <v>179</v>
      </c>
      <c r="D16" s="172" t="s">
        <v>180</v>
      </c>
      <c r="E16" s="139">
        <v>0</v>
      </c>
    </row>
    <row r="17" spans="1:5" ht="30" hidden="1">
      <c r="A17" s="139">
        <v>10</v>
      </c>
      <c r="B17" s="139" t="s">
        <v>174</v>
      </c>
      <c r="C17" s="139" t="s">
        <v>181</v>
      </c>
      <c r="D17" s="172" t="s">
        <v>182</v>
      </c>
      <c r="E17" s="139">
        <v>0</v>
      </c>
    </row>
    <row r="18" spans="1:5" hidden="1">
      <c r="A18" s="139">
        <v>11</v>
      </c>
      <c r="B18" s="139" t="s">
        <v>174</v>
      </c>
      <c r="C18" s="139" t="s">
        <v>183</v>
      </c>
      <c r="D18" s="172" t="s">
        <v>184</v>
      </c>
      <c r="E18" s="139">
        <v>0</v>
      </c>
    </row>
    <row r="19" spans="1:5" ht="30" hidden="1">
      <c r="A19" s="139">
        <v>12</v>
      </c>
      <c r="B19" s="139" t="s">
        <v>174</v>
      </c>
      <c r="C19" s="139" t="s">
        <v>185</v>
      </c>
      <c r="D19" s="172" t="s">
        <v>186</v>
      </c>
      <c r="E19" s="139">
        <v>0</v>
      </c>
    </row>
    <row r="20" spans="1:5" hidden="1">
      <c r="A20" s="139">
        <v>13</v>
      </c>
      <c r="B20" s="139" t="s">
        <v>174</v>
      </c>
      <c r="C20" s="139" t="s">
        <v>187</v>
      </c>
      <c r="D20" s="172" t="s">
        <v>188</v>
      </c>
      <c r="E20" s="139">
        <v>0</v>
      </c>
    </row>
    <row r="21" spans="1:5" ht="30" hidden="1">
      <c r="A21" s="139">
        <v>14</v>
      </c>
      <c r="B21" s="139" t="s">
        <v>174</v>
      </c>
      <c r="C21" s="139" t="s">
        <v>189</v>
      </c>
      <c r="D21" s="172" t="s">
        <v>190</v>
      </c>
      <c r="E21" s="139">
        <v>0</v>
      </c>
    </row>
    <row r="22" spans="1:5" ht="30" hidden="1">
      <c r="A22" s="139">
        <v>15</v>
      </c>
      <c r="B22" s="139" t="s">
        <v>174</v>
      </c>
      <c r="C22" s="139" t="s">
        <v>191</v>
      </c>
      <c r="D22" s="172" t="s">
        <v>192</v>
      </c>
      <c r="E22" s="139">
        <v>0</v>
      </c>
    </row>
    <row r="23" spans="1:5" hidden="1">
      <c r="A23" s="139">
        <v>16</v>
      </c>
      <c r="B23" s="139" t="s">
        <v>174</v>
      </c>
      <c r="C23" s="139" t="s">
        <v>193</v>
      </c>
      <c r="D23" s="172" t="s">
        <v>194</v>
      </c>
      <c r="E23" s="139">
        <v>0</v>
      </c>
    </row>
    <row r="24" spans="1:5" ht="30" hidden="1">
      <c r="A24" s="139">
        <v>17</v>
      </c>
      <c r="B24" s="139" t="s">
        <v>174</v>
      </c>
      <c r="C24" s="139" t="s">
        <v>195</v>
      </c>
      <c r="D24" s="172" t="s">
        <v>196</v>
      </c>
      <c r="E24" s="139">
        <v>0</v>
      </c>
    </row>
    <row r="25" spans="1:5" ht="30" hidden="1">
      <c r="A25" s="139">
        <v>18</v>
      </c>
      <c r="B25" s="139" t="s">
        <v>174</v>
      </c>
      <c r="C25" s="139" t="s">
        <v>197</v>
      </c>
      <c r="D25" s="172" t="s">
        <v>198</v>
      </c>
      <c r="E25" s="139">
        <v>0</v>
      </c>
    </row>
    <row r="26" spans="1:5" hidden="1">
      <c r="A26" s="139">
        <v>19</v>
      </c>
      <c r="B26" s="139" t="s">
        <v>174</v>
      </c>
      <c r="C26" s="139" t="s">
        <v>199</v>
      </c>
      <c r="D26" s="172" t="s">
        <v>200</v>
      </c>
      <c r="E26" s="139">
        <v>0</v>
      </c>
    </row>
    <row r="27" spans="1:5" ht="30" hidden="1">
      <c r="A27" s="139">
        <v>20</v>
      </c>
      <c r="B27" s="139" t="s">
        <v>174</v>
      </c>
      <c r="C27" s="139" t="s">
        <v>201</v>
      </c>
      <c r="D27" s="172" t="s">
        <v>202</v>
      </c>
      <c r="E27" s="139">
        <v>0</v>
      </c>
    </row>
    <row r="28" spans="1:5" hidden="1">
      <c r="A28" s="139">
        <v>21</v>
      </c>
      <c r="B28" s="139" t="s">
        <v>174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174</v>
      </c>
      <c r="C29" s="139" t="s">
        <v>205</v>
      </c>
      <c r="D29" s="172" t="s">
        <v>206</v>
      </c>
      <c r="E29" s="139">
        <v>0</v>
      </c>
    </row>
    <row r="30" spans="1:5" hidden="1">
      <c r="A30" s="139">
        <v>23</v>
      </c>
      <c r="B30" s="139" t="s">
        <v>174</v>
      </c>
      <c r="C30" s="139" t="s">
        <v>207</v>
      </c>
      <c r="D30" s="172" t="s">
        <v>208</v>
      </c>
      <c r="E30" s="139">
        <v>0</v>
      </c>
    </row>
    <row r="31" spans="1:5" hidden="1">
      <c r="A31" s="139">
        <v>24</v>
      </c>
      <c r="B31" s="139" t="s">
        <v>174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174</v>
      </c>
      <c r="C32" s="139" t="s">
        <v>211</v>
      </c>
      <c r="D32" s="172" t="s">
        <v>212</v>
      </c>
      <c r="E32" s="139">
        <v>0</v>
      </c>
    </row>
    <row r="33" spans="1:5" hidden="1">
      <c r="A33" s="139">
        <v>26</v>
      </c>
      <c r="B33" s="139" t="s">
        <v>174</v>
      </c>
      <c r="C33" s="139" t="s">
        <v>213</v>
      </c>
      <c r="D33" s="172" t="s">
        <v>214</v>
      </c>
      <c r="E33" s="139">
        <v>0</v>
      </c>
    </row>
    <row r="34" spans="1:5" hidden="1">
      <c r="A34" s="139">
        <v>27</v>
      </c>
      <c r="B34" s="139" t="s">
        <v>174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174</v>
      </c>
      <c r="C35" s="139" t="s">
        <v>217</v>
      </c>
      <c r="D35" s="172" t="s">
        <v>218</v>
      </c>
      <c r="E35" s="139">
        <v>0</v>
      </c>
    </row>
    <row r="36" spans="1:5" hidden="1">
      <c r="A36" s="139">
        <v>29</v>
      </c>
      <c r="B36" s="139" t="s">
        <v>174</v>
      </c>
      <c r="C36" s="139" t="s">
        <v>219</v>
      </c>
      <c r="D36" s="172" t="s">
        <v>220</v>
      </c>
      <c r="E36" s="139">
        <v>0</v>
      </c>
    </row>
    <row r="37" spans="1:5" ht="30" hidden="1">
      <c r="A37" s="139">
        <v>30</v>
      </c>
      <c r="B37" s="139" t="s">
        <v>174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174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174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174</v>
      </c>
      <c r="C40" s="139" t="s">
        <v>227</v>
      </c>
      <c r="D40" s="172" t="s">
        <v>228</v>
      </c>
      <c r="E40" s="139">
        <v>0</v>
      </c>
    </row>
    <row r="41" spans="1:5" ht="30" hidden="1">
      <c r="A41" s="139">
        <v>34</v>
      </c>
      <c r="B41" s="139" t="s">
        <v>174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174</v>
      </c>
      <c r="C42" s="139" t="s">
        <v>231</v>
      </c>
      <c r="D42" s="172" t="s">
        <v>232</v>
      </c>
      <c r="E42" s="139">
        <v>0</v>
      </c>
    </row>
    <row r="43" spans="1:5" ht="30" hidden="1">
      <c r="A43" s="139">
        <v>36</v>
      </c>
      <c r="B43" s="139" t="s">
        <v>174</v>
      </c>
      <c r="C43" s="139" t="s">
        <v>233</v>
      </c>
      <c r="D43" s="172" t="s">
        <v>234</v>
      </c>
      <c r="E43" s="139">
        <v>0</v>
      </c>
    </row>
    <row r="44" spans="1:5" ht="30" hidden="1">
      <c r="A44" s="139">
        <v>37</v>
      </c>
      <c r="B44" s="139" t="s">
        <v>174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174</v>
      </c>
      <c r="C45" s="139" t="s">
        <v>237</v>
      </c>
      <c r="D45" s="172" t="s">
        <v>238</v>
      </c>
      <c r="E45" s="139">
        <v>0</v>
      </c>
    </row>
    <row r="46" spans="1:5" hidden="1">
      <c r="A46" s="139">
        <v>39</v>
      </c>
      <c r="B46" s="139" t="s">
        <v>174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174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174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174</v>
      </c>
      <c r="C49" s="139" t="s">
        <v>245</v>
      </c>
      <c r="D49" s="172" t="s">
        <v>246</v>
      </c>
      <c r="E49" s="139">
        <v>0</v>
      </c>
    </row>
    <row r="50" spans="1:5" hidden="1">
      <c r="A50" s="139">
        <v>43</v>
      </c>
      <c r="B50" s="139" t="s">
        <v>174</v>
      </c>
      <c r="C50" s="139" t="s">
        <v>247</v>
      </c>
      <c r="D50" s="172" t="s">
        <v>248</v>
      </c>
      <c r="E50" s="139">
        <v>0</v>
      </c>
    </row>
    <row r="51" spans="1:5" ht="30" hidden="1">
      <c r="A51" s="139">
        <v>44</v>
      </c>
      <c r="B51" s="139" t="s">
        <v>174</v>
      </c>
      <c r="C51" s="139" t="s">
        <v>249</v>
      </c>
      <c r="D51" s="172" t="s">
        <v>250</v>
      </c>
      <c r="E51" s="139">
        <v>0</v>
      </c>
    </row>
    <row r="52" spans="1:5" hidden="1">
      <c r="A52" s="139">
        <v>45</v>
      </c>
      <c r="B52" s="139" t="s">
        <v>174</v>
      </c>
      <c r="C52" s="139" t="s">
        <v>251</v>
      </c>
      <c r="D52" s="172" t="s">
        <v>252</v>
      </c>
      <c r="E52" s="139">
        <v>0</v>
      </c>
    </row>
    <row r="53" spans="1:5" hidden="1">
      <c r="A53" s="139">
        <v>46</v>
      </c>
      <c r="B53" s="139" t="s">
        <v>174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174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174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174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174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174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174</v>
      </c>
      <c r="C59" s="139" t="s">
        <v>265</v>
      </c>
      <c r="D59" s="172" t="s">
        <v>266</v>
      </c>
      <c r="E59" s="139">
        <v>0</v>
      </c>
    </row>
    <row r="60" spans="1:5" hidden="1">
      <c r="A60" s="139">
        <v>53</v>
      </c>
      <c r="B60" s="139" t="s">
        <v>174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174</v>
      </c>
      <c r="C61" s="139" t="s">
        <v>269</v>
      </c>
      <c r="D61" s="172" t="s">
        <v>270</v>
      </c>
      <c r="E61" s="139">
        <v>0</v>
      </c>
    </row>
    <row r="62" spans="1:5" ht="30" hidden="1">
      <c r="A62" s="139">
        <v>55</v>
      </c>
      <c r="B62" s="139" t="s">
        <v>174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174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174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174</v>
      </c>
      <c r="C65" s="139" t="s">
        <v>277</v>
      </c>
      <c r="D65" s="172" t="s">
        <v>278</v>
      </c>
      <c r="E65" s="139">
        <v>0</v>
      </c>
    </row>
    <row r="66" spans="1:5" ht="30" hidden="1">
      <c r="A66" s="139">
        <v>59</v>
      </c>
      <c r="B66" s="139" t="s">
        <v>174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174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174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174</v>
      </c>
      <c r="C69" s="139" t="s">
        <v>285</v>
      </c>
      <c r="D69" s="172" t="s">
        <v>286</v>
      </c>
      <c r="E69" s="139">
        <v>0</v>
      </c>
    </row>
    <row r="70" spans="1:5" ht="30" hidden="1">
      <c r="A70" s="139">
        <v>63</v>
      </c>
      <c r="B70" s="139" t="s">
        <v>174</v>
      </c>
      <c r="C70" s="139" t="s">
        <v>287</v>
      </c>
      <c r="D70" s="172" t="s">
        <v>288</v>
      </c>
      <c r="E70" s="139">
        <v>0</v>
      </c>
    </row>
    <row r="71" spans="1:5" hidden="1">
      <c r="A71" s="139">
        <v>64</v>
      </c>
      <c r="B71" s="139" t="s">
        <v>174</v>
      </c>
      <c r="C71" s="139" t="s">
        <v>289</v>
      </c>
      <c r="D71" s="172" t="s">
        <v>290</v>
      </c>
      <c r="E71" s="139">
        <v>0</v>
      </c>
    </row>
    <row r="72" spans="1:5" ht="30" hidden="1">
      <c r="A72" s="139">
        <v>65</v>
      </c>
      <c r="B72" s="139" t="s">
        <v>174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174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174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174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174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174</v>
      </c>
      <c r="C77" s="139" t="s">
        <v>301</v>
      </c>
      <c r="D77" s="172" t="s">
        <v>302</v>
      </c>
      <c r="E77" s="139">
        <v>0</v>
      </c>
    </row>
    <row r="78" spans="1:5" ht="30" hidden="1">
      <c r="A78" s="139">
        <v>71</v>
      </c>
      <c r="B78" s="139" t="s">
        <v>174</v>
      </c>
      <c r="C78" s="139" t="s">
        <v>303</v>
      </c>
      <c r="D78" s="172" t="s">
        <v>304</v>
      </c>
      <c r="E78" s="139">
        <v>0</v>
      </c>
    </row>
    <row r="79" spans="1:5" hidden="1">
      <c r="A79" s="139">
        <v>72</v>
      </c>
      <c r="B79" s="139" t="s">
        <v>174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174</v>
      </c>
      <c r="C80" s="139" t="s">
        <v>307</v>
      </c>
      <c r="D80" s="172" t="s">
        <v>308</v>
      </c>
      <c r="E80" s="139">
        <v>0</v>
      </c>
    </row>
    <row r="81" spans="1:5" hidden="1">
      <c r="A81" s="139">
        <v>74</v>
      </c>
      <c r="B81" s="139" t="s">
        <v>174</v>
      </c>
      <c r="C81" s="139" t="s">
        <v>309</v>
      </c>
      <c r="D81" s="172" t="s">
        <v>310</v>
      </c>
      <c r="E81" s="139">
        <v>0</v>
      </c>
    </row>
    <row r="82" spans="1:5" ht="30" hidden="1">
      <c r="A82" s="139">
        <v>75</v>
      </c>
      <c r="B82" s="139" t="s">
        <v>174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174</v>
      </c>
      <c r="C83" s="139" t="s">
        <v>313</v>
      </c>
      <c r="D83" s="172" t="s">
        <v>314</v>
      </c>
      <c r="E83" s="139">
        <v>0</v>
      </c>
    </row>
    <row r="84" spans="1:5" hidden="1">
      <c r="A84" s="139">
        <v>77</v>
      </c>
      <c r="B84" s="139" t="s">
        <v>174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174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174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174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174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174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174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174</v>
      </c>
      <c r="C91" s="139" t="s">
        <v>329</v>
      </c>
      <c r="D91" s="172" t="s">
        <v>330</v>
      </c>
      <c r="E91" s="139">
        <v>0</v>
      </c>
    </row>
    <row r="92" spans="1:5" ht="30" hidden="1">
      <c r="A92" s="139">
        <v>85</v>
      </c>
      <c r="B92" s="139" t="s">
        <v>174</v>
      </c>
      <c r="C92" s="139" t="s">
        <v>331</v>
      </c>
      <c r="D92" s="172" t="s">
        <v>332</v>
      </c>
      <c r="E92" s="139">
        <v>0</v>
      </c>
    </row>
    <row r="93" spans="1:5" ht="30" hidden="1">
      <c r="A93" s="139">
        <v>86</v>
      </c>
      <c r="B93" s="139" t="s">
        <v>174</v>
      </c>
      <c r="C93" s="139" t="s">
        <v>333</v>
      </c>
      <c r="D93" s="172" t="s">
        <v>334</v>
      </c>
      <c r="E93" s="139">
        <v>0</v>
      </c>
    </row>
    <row r="94" spans="1:5" ht="30" hidden="1">
      <c r="A94" s="139">
        <v>87</v>
      </c>
      <c r="B94" s="139" t="s">
        <v>174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174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174</v>
      </c>
      <c r="C96" s="139" t="s">
        <v>339</v>
      </c>
      <c r="D96" s="172" t="s">
        <v>340</v>
      </c>
      <c r="E96" s="139">
        <v>0</v>
      </c>
    </row>
    <row r="97" spans="1:5" ht="30" hidden="1">
      <c r="A97" s="139">
        <v>90</v>
      </c>
      <c r="B97" s="139" t="s">
        <v>174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174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174</v>
      </c>
      <c r="C99" s="139" t="s">
        <v>345</v>
      </c>
      <c r="D99" s="172" t="s">
        <v>346</v>
      </c>
      <c r="E99" s="139">
        <v>0</v>
      </c>
    </row>
    <row r="100" spans="1:5" hidden="1">
      <c r="A100" s="139">
        <v>93</v>
      </c>
      <c r="B100" s="139" t="s">
        <v>347</v>
      </c>
      <c r="C100" s="139" t="s">
        <v>348</v>
      </c>
      <c r="D100" s="172" t="s">
        <v>349</v>
      </c>
      <c r="E100" s="139">
        <v>0</v>
      </c>
    </row>
    <row r="101" spans="1:5" hidden="1">
      <c r="A101" s="139">
        <v>94</v>
      </c>
      <c r="B101" s="139" t="s">
        <v>347</v>
      </c>
      <c r="C101" s="139" t="s">
        <v>350</v>
      </c>
      <c r="D101" s="172" t="s">
        <v>351</v>
      </c>
      <c r="E101" s="139">
        <v>0</v>
      </c>
    </row>
    <row r="102" spans="1:5" hidden="1">
      <c r="A102" s="139">
        <v>95</v>
      </c>
      <c r="B102" s="139" t="s">
        <v>347</v>
      </c>
      <c r="C102" s="139" t="s">
        <v>352</v>
      </c>
      <c r="D102" s="172" t="s">
        <v>353</v>
      </c>
      <c r="E102" s="139">
        <v>0</v>
      </c>
    </row>
    <row r="103" spans="1:5" hidden="1">
      <c r="A103" s="139">
        <v>96</v>
      </c>
      <c r="B103" s="139" t="s">
        <v>347</v>
      </c>
      <c r="C103" s="139" t="s">
        <v>354</v>
      </c>
      <c r="D103" s="172" t="s">
        <v>355</v>
      </c>
      <c r="E103" s="139">
        <v>0</v>
      </c>
    </row>
    <row r="104" spans="1:5" hidden="1">
      <c r="A104" s="139">
        <v>97</v>
      </c>
      <c r="B104" s="139" t="s">
        <v>347</v>
      </c>
      <c r="C104" s="139" t="s">
        <v>356</v>
      </c>
      <c r="D104" s="172" t="s">
        <v>357</v>
      </c>
      <c r="E104" s="139">
        <v>0</v>
      </c>
    </row>
    <row r="105" spans="1:5" hidden="1">
      <c r="A105" s="139">
        <v>98</v>
      </c>
      <c r="B105" s="139" t="s">
        <v>347</v>
      </c>
      <c r="C105" s="139" t="s">
        <v>358</v>
      </c>
      <c r="D105" s="172" t="s">
        <v>359</v>
      </c>
      <c r="E105" s="139">
        <v>0</v>
      </c>
    </row>
    <row r="106" spans="1:5" hidden="1">
      <c r="A106" s="139">
        <v>99</v>
      </c>
      <c r="B106" s="139" t="s">
        <v>347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347</v>
      </c>
      <c r="C107" s="139" t="s">
        <v>362</v>
      </c>
      <c r="D107" s="172" t="s">
        <v>363</v>
      </c>
      <c r="E107" s="139">
        <v>0</v>
      </c>
    </row>
    <row r="108" spans="1:5" hidden="1">
      <c r="A108" s="139">
        <v>101</v>
      </c>
      <c r="B108" s="139" t="s">
        <v>347</v>
      </c>
      <c r="C108" s="139" t="s">
        <v>364</v>
      </c>
      <c r="D108" s="172" t="s">
        <v>365</v>
      </c>
      <c r="E108" s="139">
        <v>0</v>
      </c>
    </row>
    <row r="109" spans="1:5" hidden="1">
      <c r="A109" s="139">
        <v>102</v>
      </c>
      <c r="B109" s="139" t="s">
        <v>347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347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347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347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347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347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347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347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347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347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347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347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347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347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347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347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347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347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347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347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347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347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347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347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347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347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347</v>
      </c>
      <c r="C135" s="139" t="s">
        <v>418</v>
      </c>
      <c r="D135" s="172" t="s">
        <v>419</v>
      </c>
      <c r="E135" s="139">
        <v>0</v>
      </c>
    </row>
    <row r="136" spans="1:5" ht="30" hidden="1">
      <c r="A136" s="139">
        <v>129</v>
      </c>
      <c r="B136" s="139" t="s">
        <v>347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347</v>
      </c>
      <c r="C137" s="139" t="s">
        <v>422</v>
      </c>
      <c r="D137" s="172" t="s">
        <v>423</v>
      </c>
      <c r="E137" s="139">
        <v>0</v>
      </c>
    </row>
    <row r="138" spans="1:5" ht="30" hidden="1">
      <c r="A138" s="139">
        <v>131</v>
      </c>
      <c r="B138" s="139" t="s">
        <v>347</v>
      </c>
      <c r="C138" s="139" t="s">
        <v>424</v>
      </c>
      <c r="D138" s="172" t="s">
        <v>425</v>
      </c>
      <c r="E138" s="139">
        <v>0</v>
      </c>
    </row>
    <row r="139" spans="1:5" ht="30" hidden="1">
      <c r="A139" s="139">
        <v>132</v>
      </c>
      <c r="B139" s="139" t="s">
        <v>347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347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347</v>
      </c>
      <c r="C141" s="139" t="s">
        <v>430</v>
      </c>
      <c r="D141" s="172" t="s">
        <v>431</v>
      </c>
      <c r="E141" s="139">
        <v>0</v>
      </c>
    </row>
    <row r="142" spans="1:5" ht="30" hidden="1">
      <c r="A142" s="139">
        <v>135</v>
      </c>
      <c r="B142" s="139" t="s">
        <v>347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347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347</v>
      </c>
      <c r="C144" s="139" t="s">
        <v>436</v>
      </c>
      <c r="D144" s="172" t="s">
        <v>437</v>
      </c>
      <c r="E144" s="139">
        <v>0</v>
      </c>
    </row>
    <row r="145" spans="1:5" hidden="1">
      <c r="A145" s="139">
        <v>138</v>
      </c>
      <c r="B145" s="139" t="s">
        <v>347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347</v>
      </c>
      <c r="C146" s="139" t="s">
        <v>440</v>
      </c>
      <c r="D146" s="172" t="s">
        <v>441</v>
      </c>
      <c r="E146" s="139">
        <v>0</v>
      </c>
    </row>
    <row r="147" spans="1:5" hidden="1">
      <c r="A147" s="139">
        <v>140</v>
      </c>
      <c r="B147" s="139" t="s">
        <v>347</v>
      </c>
      <c r="C147" s="139" t="s">
        <v>442</v>
      </c>
      <c r="D147" s="172" t="s">
        <v>443</v>
      </c>
      <c r="E147" s="139">
        <v>0</v>
      </c>
    </row>
    <row r="148" spans="1:5" hidden="1">
      <c r="A148" s="139">
        <v>141</v>
      </c>
      <c r="B148" s="139" t="s">
        <v>347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347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448</v>
      </c>
      <c r="C150" s="139" t="s">
        <v>449</v>
      </c>
      <c r="D150" s="172" t="s">
        <v>450</v>
      </c>
      <c r="E150" s="139">
        <v>2940</v>
      </c>
    </row>
    <row r="151" spans="1:5" hidden="1">
      <c r="A151" s="139">
        <v>144</v>
      </c>
      <c r="B151" s="139" t="s">
        <v>448</v>
      </c>
      <c r="C151" s="139" t="s">
        <v>451</v>
      </c>
      <c r="D151" s="172" t="s">
        <v>452</v>
      </c>
      <c r="E151" s="139">
        <v>0</v>
      </c>
    </row>
    <row r="152" spans="1:5" hidden="1">
      <c r="A152" s="139">
        <v>145</v>
      </c>
      <c r="B152" s="139" t="s">
        <v>448</v>
      </c>
      <c r="C152" s="139" t="s">
        <v>453</v>
      </c>
      <c r="D152" s="172" t="s">
        <v>454</v>
      </c>
      <c r="E152" s="139">
        <v>0</v>
      </c>
    </row>
    <row r="153" spans="1:5" hidden="1">
      <c r="A153" s="139">
        <v>146</v>
      </c>
      <c r="B153" s="139" t="s">
        <v>448</v>
      </c>
      <c r="C153" s="139" t="s">
        <v>455</v>
      </c>
      <c r="D153" s="172" t="s">
        <v>456</v>
      </c>
      <c r="E153" s="139">
        <v>0</v>
      </c>
    </row>
    <row r="154" spans="1:5" hidden="1">
      <c r="A154" s="139">
        <v>147</v>
      </c>
      <c r="B154" s="139" t="s">
        <v>448</v>
      </c>
      <c r="C154" s="139" t="s">
        <v>457</v>
      </c>
      <c r="D154" s="172" t="s">
        <v>458</v>
      </c>
      <c r="E154" s="139">
        <v>142</v>
      </c>
    </row>
    <row r="155" spans="1:5" hidden="1">
      <c r="A155" s="139">
        <v>148</v>
      </c>
      <c r="B155" s="139" t="s">
        <v>448</v>
      </c>
      <c r="C155" s="139" t="s">
        <v>459</v>
      </c>
      <c r="D155" s="172" t="s">
        <v>460</v>
      </c>
      <c r="E155" s="139">
        <v>90</v>
      </c>
    </row>
    <row r="156" spans="1:5" hidden="1">
      <c r="A156" s="139">
        <v>149</v>
      </c>
      <c r="B156" s="139" t="s">
        <v>448</v>
      </c>
      <c r="C156" s="139" t="s">
        <v>461</v>
      </c>
      <c r="D156" s="172" t="s">
        <v>462</v>
      </c>
      <c r="E156" s="139">
        <v>0</v>
      </c>
    </row>
    <row r="157" spans="1:5" hidden="1">
      <c r="A157" s="139">
        <v>150</v>
      </c>
      <c r="B157" s="139" t="s">
        <v>448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448</v>
      </c>
      <c r="C158" s="139" t="s">
        <v>465</v>
      </c>
      <c r="D158" s="172" t="s">
        <v>466</v>
      </c>
      <c r="E158" s="139">
        <v>0</v>
      </c>
    </row>
    <row r="159" spans="1:5" ht="30" hidden="1">
      <c r="A159" s="139">
        <v>152</v>
      </c>
      <c r="B159" s="139" t="s">
        <v>448</v>
      </c>
      <c r="C159" s="139" t="s">
        <v>467</v>
      </c>
      <c r="D159" s="172" t="s">
        <v>468</v>
      </c>
      <c r="E159" s="139">
        <v>0</v>
      </c>
    </row>
    <row r="160" spans="1:5" ht="30" hidden="1">
      <c r="A160" s="139">
        <v>153</v>
      </c>
      <c r="B160" s="139" t="s">
        <v>448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448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448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448</v>
      </c>
      <c r="C163" s="139" t="s">
        <v>475</v>
      </c>
      <c r="D163" s="172" t="s">
        <v>476</v>
      </c>
      <c r="E163" s="139">
        <v>240</v>
      </c>
    </row>
    <row r="164" spans="1:5" hidden="1">
      <c r="A164" s="139">
        <v>157</v>
      </c>
      <c r="B164" s="139" t="s">
        <v>448</v>
      </c>
      <c r="C164" s="139" t="s">
        <v>477</v>
      </c>
      <c r="D164" s="172" t="s">
        <v>478</v>
      </c>
      <c r="E164" s="139">
        <v>143</v>
      </c>
    </row>
    <row r="165" spans="1:5" hidden="1">
      <c r="A165" s="139">
        <v>158</v>
      </c>
      <c r="B165" s="139" t="s">
        <v>448</v>
      </c>
      <c r="C165" s="139" t="s">
        <v>479</v>
      </c>
      <c r="D165" s="172" t="s">
        <v>480</v>
      </c>
      <c r="E165" s="139">
        <v>0</v>
      </c>
    </row>
    <row r="166" spans="1:5" hidden="1">
      <c r="A166" s="139">
        <v>159</v>
      </c>
      <c r="B166" s="139" t="s">
        <v>448</v>
      </c>
      <c r="C166" s="139" t="s">
        <v>481</v>
      </c>
      <c r="D166" s="172" t="s">
        <v>482</v>
      </c>
      <c r="E166" s="139">
        <v>0</v>
      </c>
    </row>
    <row r="167" spans="1:5" ht="30" hidden="1">
      <c r="A167" s="139">
        <v>160</v>
      </c>
      <c r="B167" s="139" t="s">
        <v>448</v>
      </c>
      <c r="C167" s="139" t="s">
        <v>483</v>
      </c>
      <c r="D167" s="172" t="s">
        <v>484</v>
      </c>
      <c r="E167" s="139">
        <v>0</v>
      </c>
    </row>
    <row r="168" spans="1:5" hidden="1">
      <c r="A168" s="139">
        <v>161</v>
      </c>
      <c r="B168" s="139" t="s">
        <v>448</v>
      </c>
      <c r="C168" s="139" t="s">
        <v>485</v>
      </c>
      <c r="D168" s="172" t="s">
        <v>486</v>
      </c>
      <c r="E168" s="139">
        <v>0</v>
      </c>
    </row>
    <row r="169" spans="1:5" hidden="1">
      <c r="A169" s="139">
        <v>162</v>
      </c>
      <c r="B169" s="139" t="s">
        <v>448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448</v>
      </c>
      <c r="C170" s="139" t="s">
        <v>489</v>
      </c>
      <c r="D170" s="172" t="s">
        <v>490</v>
      </c>
      <c r="E170" s="139">
        <v>0</v>
      </c>
    </row>
    <row r="171" spans="1:5" ht="30" hidden="1">
      <c r="A171" s="139">
        <v>164</v>
      </c>
      <c r="B171" s="139" t="s">
        <v>448</v>
      </c>
      <c r="C171" s="139" t="s">
        <v>491</v>
      </c>
      <c r="D171" s="172" t="s">
        <v>492</v>
      </c>
      <c r="E171" s="139">
        <v>1600</v>
      </c>
    </row>
    <row r="172" spans="1:5" hidden="1">
      <c r="A172" s="139">
        <v>165</v>
      </c>
      <c r="B172" s="139" t="s">
        <v>448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448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448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448</v>
      </c>
      <c r="C175" s="139" t="s">
        <v>499</v>
      </c>
      <c r="D175" s="172" t="s">
        <v>500</v>
      </c>
      <c r="E175" s="139">
        <v>0</v>
      </c>
    </row>
    <row r="176" spans="1:5" hidden="1">
      <c r="A176" s="139">
        <v>169</v>
      </c>
      <c r="B176" s="139" t="s">
        <v>448</v>
      </c>
      <c r="C176" s="139" t="s">
        <v>501</v>
      </c>
      <c r="D176" s="172" t="s">
        <v>502</v>
      </c>
      <c r="E176" s="139">
        <v>0</v>
      </c>
    </row>
    <row r="177" spans="1:5" hidden="1">
      <c r="A177" s="139">
        <v>170</v>
      </c>
      <c r="B177" s="139" t="s">
        <v>448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448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448</v>
      </c>
      <c r="C179" s="139" t="s">
        <v>507</v>
      </c>
      <c r="D179" s="172" t="s">
        <v>508</v>
      </c>
      <c r="E179" s="139">
        <v>0</v>
      </c>
    </row>
    <row r="180" spans="1:5" hidden="1">
      <c r="A180" s="139">
        <v>173</v>
      </c>
      <c r="B180" s="139" t="s">
        <v>448</v>
      </c>
      <c r="C180" s="139" t="s">
        <v>509</v>
      </c>
      <c r="D180" s="172" t="s">
        <v>510</v>
      </c>
      <c r="E180" s="139">
        <v>0</v>
      </c>
    </row>
    <row r="181" spans="1:5" hidden="1">
      <c r="A181" s="139">
        <v>174</v>
      </c>
      <c r="B181" s="139" t="s">
        <v>448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448</v>
      </c>
      <c r="C182" s="139" t="s">
        <v>513</v>
      </c>
      <c r="D182" s="172" t="s">
        <v>514</v>
      </c>
      <c r="E182" s="139">
        <v>0</v>
      </c>
    </row>
    <row r="183" spans="1:5" hidden="1">
      <c r="A183" s="139">
        <v>176</v>
      </c>
      <c r="B183" s="139" t="s">
        <v>448</v>
      </c>
      <c r="C183" s="139" t="s">
        <v>515</v>
      </c>
      <c r="D183" s="172" t="s">
        <v>516</v>
      </c>
      <c r="E183" s="139">
        <v>0</v>
      </c>
    </row>
    <row r="184" spans="1:5" ht="30" hidden="1">
      <c r="A184" s="139">
        <v>177</v>
      </c>
      <c r="B184" s="139" t="s">
        <v>448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448</v>
      </c>
      <c r="C185" s="139" t="s">
        <v>519</v>
      </c>
      <c r="D185" s="172" t="s">
        <v>520</v>
      </c>
      <c r="E185" s="139">
        <v>145</v>
      </c>
    </row>
    <row r="186" spans="1:5" hidden="1">
      <c r="A186" s="139">
        <v>179</v>
      </c>
      <c r="B186" s="139" t="s">
        <v>448</v>
      </c>
      <c r="C186" s="139" t="s">
        <v>521</v>
      </c>
      <c r="D186" s="172" t="s">
        <v>522</v>
      </c>
      <c r="E186" s="139">
        <v>1334</v>
      </c>
    </row>
    <row r="187" spans="1:5" hidden="1">
      <c r="A187" s="139">
        <v>180</v>
      </c>
      <c r="B187" s="139" t="s">
        <v>448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448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448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448</v>
      </c>
      <c r="C190" s="139" t="s">
        <v>529</v>
      </c>
      <c r="D190" s="172" t="s">
        <v>530</v>
      </c>
      <c r="E190" s="139">
        <v>340</v>
      </c>
    </row>
    <row r="191" spans="1:5" hidden="1">
      <c r="A191" s="139">
        <v>184</v>
      </c>
      <c r="B191" s="139" t="s">
        <v>448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448</v>
      </c>
      <c r="C192" s="139" t="s">
        <v>533</v>
      </c>
      <c r="D192" s="172" t="s">
        <v>534</v>
      </c>
      <c r="E192" s="139">
        <v>0</v>
      </c>
    </row>
    <row r="193" spans="1:5" hidden="1">
      <c r="A193" s="139">
        <v>186</v>
      </c>
      <c r="B193" s="139" t="s">
        <v>448</v>
      </c>
      <c r="C193" s="139" t="s">
        <v>535</v>
      </c>
      <c r="D193" s="172" t="s">
        <v>536</v>
      </c>
      <c r="E193" s="139">
        <v>450</v>
      </c>
    </row>
    <row r="194" spans="1:5" hidden="1">
      <c r="A194" s="139">
        <v>187</v>
      </c>
      <c r="B194" s="139" t="s">
        <v>448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448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448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448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545</v>
      </c>
      <c r="C198" s="139" t="s">
        <v>546</v>
      </c>
      <c r="D198" s="172" t="s">
        <v>547</v>
      </c>
      <c r="E198" s="139">
        <v>0</v>
      </c>
    </row>
    <row r="199" spans="1:5" hidden="1">
      <c r="A199" s="139">
        <v>192</v>
      </c>
      <c r="B199" s="139" t="s">
        <v>545</v>
      </c>
      <c r="C199" s="139" t="s">
        <v>548</v>
      </c>
      <c r="D199" s="172" t="s">
        <v>549</v>
      </c>
      <c r="E199" s="139">
        <v>0</v>
      </c>
    </row>
    <row r="200" spans="1:5" hidden="1">
      <c r="A200" s="139">
        <v>193</v>
      </c>
      <c r="B200" s="139" t="s">
        <v>545</v>
      </c>
      <c r="C200" s="139" t="s">
        <v>550</v>
      </c>
      <c r="D200" s="172" t="s">
        <v>551</v>
      </c>
      <c r="E200" s="139">
        <v>0</v>
      </c>
    </row>
    <row r="201" spans="1:5" hidden="1">
      <c r="A201" s="139">
        <v>194</v>
      </c>
      <c r="B201" s="139" t="s">
        <v>545</v>
      </c>
      <c r="C201" s="139" t="s">
        <v>552</v>
      </c>
      <c r="D201" s="172" t="s">
        <v>553</v>
      </c>
      <c r="E201" s="139">
        <v>0</v>
      </c>
    </row>
    <row r="202" spans="1:5">
      <c r="A202" s="139">
        <v>195</v>
      </c>
      <c r="B202" s="139" t="s">
        <v>545</v>
      </c>
      <c r="C202" s="139" t="s">
        <v>554</v>
      </c>
      <c r="D202" s="172" t="s">
        <v>555</v>
      </c>
      <c r="E202" s="139">
        <v>1403</v>
      </c>
    </row>
    <row r="203" spans="1:5" hidden="1">
      <c r="A203" s="139">
        <v>196</v>
      </c>
      <c r="B203" s="139" t="s">
        <v>545</v>
      </c>
      <c r="C203" s="139" t="s">
        <v>556</v>
      </c>
      <c r="D203" s="172" t="s">
        <v>557</v>
      </c>
      <c r="E203" s="139">
        <v>0</v>
      </c>
    </row>
    <row r="204" spans="1:5">
      <c r="A204" s="139">
        <v>197</v>
      </c>
      <c r="B204" s="139" t="s">
        <v>545</v>
      </c>
      <c r="C204" s="139" t="s">
        <v>558</v>
      </c>
      <c r="D204" s="172" t="s">
        <v>559</v>
      </c>
      <c r="E204" s="139">
        <v>196</v>
      </c>
    </row>
    <row r="205" spans="1:5">
      <c r="A205" s="139">
        <v>198</v>
      </c>
      <c r="B205" s="139" t="s">
        <v>545</v>
      </c>
      <c r="C205" s="139" t="s">
        <v>560</v>
      </c>
      <c r="D205" s="172" t="s">
        <v>561</v>
      </c>
      <c r="E205" s="139">
        <v>25</v>
      </c>
    </row>
    <row r="206" spans="1:5" hidden="1">
      <c r="A206" s="139">
        <v>199</v>
      </c>
      <c r="B206" s="139" t="s">
        <v>545</v>
      </c>
      <c r="C206" s="139" t="s">
        <v>562</v>
      </c>
      <c r="D206" s="172" t="s">
        <v>563</v>
      </c>
      <c r="E206" s="139">
        <v>0</v>
      </c>
    </row>
    <row r="207" spans="1:5">
      <c r="A207" s="139">
        <v>200</v>
      </c>
      <c r="B207" s="139" t="s">
        <v>545</v>
      </c>
      <c r="C207" s="139" t="s">
        <v>564</v>
      </c>
      <c r="D207" s="172" t="s">
        <v>565</v>
      </c>
      <c r="E207" s="139">
        <v>12</v>
      </c>
    </row>
    <row r="208" spans="1:5" ht="30" hidden="1">
      <c r="A208" s="243">
        <v>201</v>
      </c>
      <c r="B208" s="243" t="s">
        <v>545</v>
      </c>
      <c r="C208" s="243" t="s">
        <v>566</v>
      </c>
      <c r="D208" s="244" t="s">
        <v>567</v>
      </c>
      <c r="E208" s="243">
        <v>0</v>
      </c>
    </row>
    <row r="209" spans="1:5" ht="30" hidden="1">
      <c r="A209" s="139">
        <v>202</v>
      </c>
      <c r="B209" s="139" t="s">
        <v>568</v>
      </c>
      <c r="C209" s="139" t="s">
        <v>569</v>
      </c>
      <c r="D209" s="172" t="s">
        <v>570</v>
      </c>
      <c r="E209" s="139">
        <v>0</v>
      </c>
    </row>
    <row r="210" spans="1:5" ht="45" hidden="1">
      <c r="A210" s="139">
        <v>203</v>
      </c>
      <c r="B210" s="139" t="s">
        <v>568</v>
      </c>
      <c r="C210" s="139" t="s">
        <v>571</v>
      </c>
      <c r="D210" s="172" t="s">
        <v>572</v>
      </c>
      <c r="E210" s="139">
        <v>0</v>
      </c>
    </row>
    <row r="211" spans="1:5" ht="30" hidden="1">
      <c r="A211" s="139">
        <v>204</v>
      </c>
      <c r="B211" s="139" t="s">
        <v>568</v>
      </c>
      <c r="C211" s="139" t="s">
        <v>573</v>
      </c>
      <c r="D211" s="172" t="s">
        <v>574</v>
      </c>
      <c r="E211" s="139">
        <v>0</v>
      </c>
    </row>
    <row r="212" spans="1:5" ht="30" hidden="1">
      <c r="A212" s="139">
        <v>205</v>
      </c>
      <c r="B212" s="139" t="s">
        <v>568</v>
      </c>
      <c r="C212" s="139" t="s">
        <v>575</v>
      </c>
      <c r="D212" s="172" t="s">
        <v>576</v>
      </c>
      <c r="E212" s="139">
        <v>0</v>
      </c>
    </row>
    <row r="213" spans="1:5" ht="30" hidden="1">
      <c r="A213" s="139">
        <v>206</v>
      </c>
      <c r="B213" s="139" t="s">
        <v>568</v>
      </c>
      <c r="C213" s="139" t="s">
        <v>577</v>
      </c>
      <c r="D213" s="172" t="s">
        <v>578</v>
      </c>
      <c r="E213" s="139">
        <v>0</v>
      </c>
    </row>
    <row r="214" spans="1:5" ht="30" hidden="1">
      <c r="A214" s="139">
        <v>207</v>
      </c>
      <c r="B214" s="139" t="s">
        <v>568</v>
      </c>
      <c r="C214" s="139" t="s">
        <v>579</v>
      </c>
      <c r="D214" s="172" t="s">
        <v>580</v>
      </c>
      <c r="E214" s="139">
        <v>0</v>
      </c>
    </row>
    <row r="215" spans="1:5" ht="30" hidden="1">
      <c r="A215" s="139">
        <v>208</v>
      </c>
      <c r="B215" s="139" t="s">
        <v>568</v>
      </c>
      <c r="C215" s="139" t="s">
        <v>581</v>
      </c>
      <c r="D215" s="172" t="s">
        <v>582</v>
      </c>
      <c r="E215" s="139">
        <v>0</v>
      </c>
    </row>
    <row r="216" spans="1:5" ht="30" hidden="1">
      <c r="A216" s="139">
        <v>209</v>
      </c>
      <c r="B216" s="139" t="s">
        <v>568</v>
      </c>
      <c r="C216" s="139" t="s">
        <v>583</v>
      </c>
      <c r="D216" s="172" t="s">
        <v>584</v>
      </c>
      <c r="E216" s="139">
        <v>0</v>
      </c>
    </row>
    <row r="217" spans="1:5" ht="30" hidden="1">
      <c r="A217" s="139">
        <v>210</v>
      </c>
      <c r="B217" s="139" t="s">
        <v>568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568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568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568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568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568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568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568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568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568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568</v>
      </c>
      <c r="C227" s="139" t="s">
        <v>605</v>
      </c>
      <c r="D227" s="172" t="s">
        <v>606</v>
      </c>
      <c r="E227" s="139">
        <v>0</v>
      </c>
    </row>
    <row r="228" spans="1:5" ht="30" hidden="1">
      <c r="A228" s="139">
        <v>221</v>
      </c>
      <c r="B228" s="139" t="s">
        <v>607</v>
      </c>
      <c r="C228" s="139" t="s">
        <v>608</v>
      </c>
      <c r="D228" s="172" t="s">
        <v>609</v>
      </c>
      <c r="E228" s="139">
        <v>0</v>
      </c>
    </row>
    <row r="229" spans="1:5" ht="30" hidden="1">
      <c r="A229" s="139">
        <v>222</v>
      </c>
      <c r="B229" s="139" t="s">
        <v>610</v>
      </c>
      <c r="C229" s="139" t="s">
        <v>611</v>
      </c>
      <c r="D229" s="172" t="s">
        <v>612</v>
      </c>
      <c r="E229" s="139">
        <v>0</v>
      </c>
    </row>
    <row r="230" spans="1:5" ht="30" hidden="1">
      <c r="A230" s="139">
        <v>223</v>
      </c>
      <c r="B230" s="139" t="s">
        <v>610</v>
      </c>
      <c r="C230" s="139" t="s">
        <v>613</v>
      </c>
      <c r="D230" s="172" t="s">
        <v>614</v>
      </c>
      <c r="E230" s="139">
        <v>0</v>
      </c>
    </row>
    <row r="231" spans="1:5" hidden="1">
      <c r="A231" s="139">
        <v>224</v>
      </c>
      <c r="B231" s="139" t="s">
        <v>615</v>
      </c>
      <c r="C231" s="139" t="s">
        <v>616</v>
      </c>
      <c r="D231" s="172" t="s">
        <v>617</v>
      </c>
      <c r="E231" s="139">
        <v>0</v>
      </c>
    </row>
    <row r="232" spans="1:5" ht="30" hidden="1">
      <c r="A232" s="139">
        <v>225</v>
      </c>
      <c r="B232" s="139" t="s">
        <v>615</v>
      </c>
      <c r="C232" s="139" t="s">
        <v>618</v>
      </c>
      <c r="D232" s="172" t="s">
        <v>619</v>
      </c>
      <c r="E232" s="139">
        <v>0</v>
      </c>
    </row>
    <row r="233" spans="1:5" hidden="1">
      <c r="A233" s="139">
        <v>226</v>
      </c>
      <c r="B233" s="139" t="s">
        <v>620</v>
      </c>
      <c r="C233" s="139" t="s">
        <v>621</v>
      </c>
      <c r="D233" s="172" t="s">
        <v>622</v>
      </c>
      <c r="E233" s="139">
        <v>0</v>
      </c>
    </row>
    <row r="234" spans="1:5" hidden="1">
      <c r="A234" s="139">
        <v>227</v>
      </c>
      <c r="B234" s="139" t="s">
        <v>620</v>
      </c>
      <c r="C234" s="139" t="s">
        <v>623</v>
      </c>
      <c r="D234" s="172" t="s">
        <v>624</v>
      </c>
      <c r="E234" s="139">
        <v>0</v>
      </c>
    </row>
    <row r="235" spans="1:5" hidden="1">
      <c r="A235" s="139"/>
      <c r="B235" s="139" t="s">
        <v>159</v>
      </c>
      <c r="C235" s="139"/>
      <c r="D235" s="172"/>
      <c r="E235" s="139">
        <f>SUM(E8:E234)</f>
        <v>9060</v>
      </c>
    </row>
    <row r="236" spans="1:5">
      <c r="A236" s="139"/>
      <c r="B236" s="139"/>
      <c r="C236" s="139"/>
      <c r="D236" s="172" t="s">
        <v>649</v>
      </c>
      <c r="E236" s="139">
        <v>1636</v>
      </c>
    </row>
    <row r="238" spans="1:5">
      <c r="D238" s="105" t="s">
        <v>625</v>
      </c>
    </row>
    <row r="239" spans="1:5">
      <c r="D239" s="172" t="s">
        <v>568</v>
      </c>
      <c r="E239" s="139">
        <v>0</v>
      </c>
    </row>
    <row r="240" spans="1:5">
      <c r="D240" s="172" t="s">
        <v>610</v>
      </c>
      <c r="E240" s="139">
        <v>0</v>
      </c>
    </row>
    <row r="241" spans="4:5">
      <c r="D241" s="172" t="s">
        <v>174</v>
      </c>
      <c r="E241" s="139">
        <v>0</v>
      </c>
    </row>
    <row r="242" spans="4:5">
      <c r="D242" s="172" t="s">
        <v>620</v>
      </c>
      <c r="E242" s="139">
        <v>0</v>
      </c>
    </row>
    <row r="243" spans="4:5">
      <c r="D243" s="172" t="s">
        <v>615</v>
      </c>
      <c r="E243" s="139">
        <v>0</v>
      </c>
    </row>
    <row r="244" spans="4:5">
      <c r="D244" s="172" t="s">
        <v>347</v>
      </c>
      <c r="E244" s="139">
        <v>0</v>
      </c>
    </row>
    <row r="245" spans="4:5">
      <c r="D245" s="172" t="s">
        <v>607</v>
      </c>
      <c r="E245" s="139">
        <v>0</v>
      </c>
    </row>
    <row r="246" spans="4:5">
      <c r="D246" s="172" t="s">
        <v>448</v>
      </c>
      <c r="E246" s="139">
        <v>7424</v>
      </c>
    </row>
    <row r="247" spans="4:5">
      <c r="D247" s="172" t="s">
        <v>161</v>
      </c>
      <c r="E247" s="139">
        <v>0</v>
      </c>
    </row>
    <row r="248" spans="4:5">
      <c r="D248" s="172" t="s">
        <v>545</v>
      </c>
      <c r="E248" s="139">
        <v>1636</v>
      </c>
    </row>
    <row r="249" spans="4:5">
      <c r="D249" s="172" t="s">
        <v>159</v>
      </c>
      <c r="E249" s="139">
        <f>SUM(E239:E248)</f>
        <v>9060</v>
      </c>
    </row>
  </sheetData>
  <autoFilter ref="A7:J235">
    <filterColumn colId="1">
      <filters>
        <filter val="Эндоскопические исследования"/>
      </filters>
    </filterColumn>
    <filterColumn colId="4">
      <filters>
        <filter val="12"/>
        <filter val="1403"/>
        <filter val="196"/>
        <filter val="25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300018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626</v>
      </c>
      <c r="D12" s="139" t="s">
        <v>627</v>
      </c>
      <c r="E12" s="139">
        <v>650</v>
      </c>
    </row>
    <row r="13" spans="1:10">
      <c r="A13" s="139">
        <v>2</v>
      </c>
      <c r="B13" s="139">
        <v>57</v>
      </c>
      <c r="C13" s="139" t="s">
        <v>628</v>
      </c>
      <c r="D13" s="139" t="s">
        <v>629</v>
      </c>
      <c r="E13" s="139">
        <v>1085</v>
      </c>
    </row>
    <row r="14" spans="1:10">
      <c r="A14" s="139">
        <v>3</v>
      </c>
      <c r="B14" s="139">
        <v>57</v>
      </c>
      <c r="C14" s="139" t="s">
        <v>628</v>
      </c>
      <c r="D14" s="139" t="s">
        <v>627</v>
      </c>
      <c r="E14" s="139">
        <v>2018</v>
      </c>
    </row>
    <row r="15" spans="1:10">
      <c r="A15" s="139">
        <v>4</v>
      </c>
      <c r="B15" s="139">
        <v>57</v>
      </c>
      <c r="C15" s="139" t="s">
        <v>628</v>
      </c>
      <c r="D15" s="139" t="s">
        <v>630</v>
      </c>
      <c r="E15" s="139">
        <v>600</v>
      </c>
    </row>
    <row r="16" spans="1:10">
      <c r="A16" s="139">
        <v>5</v>
      </c>
      <c r="B16" s="139">
        <v>77</v>
      </c>
      <c r="C16" s="139" t="s">
        <v>631</v>
      </c>
      <c r="D16" s="139" t="s">
        <v>630</v>
      </c>
      <c r="E16" s="139">
        <v>700</v>
      </c>
    </row>
    <row r="17" spans="1:5">
      <c r="A17" s="139">
        <v>6</v>
      </c>
      <c r="B17" s="139">
        <v>97</v>
      </c>
      <c r="C17" s="139" t="s">
        <v>632</v>
      </c>
      <c r="D17" s="139" t="s">
        <v>629</v>
      </c>
      <c r="E17" s="139">
        <v>1450</v>
      </c>
    </row>
    <row r="18" spans="1:5">
      <c r="A18" s="139">
        <v>7</v>
      </c>
      <c r="B18" s="139">
        <v>97</v>
      </c>
      <c r="C18" s="139" t="s">
        <v>632</v>
      </c>
      <c r="D18" s="139" t="s">
        <v>627</v>
      </c>
      <c r="E18" s="139">
        <v>5899</v>
      </c>
    </row>
    <row r="19" spans="1:5">
      <c r="A19" s="139">
        <v>8</v>
      </c>
      <c r="B19" s="139">
        <v>97</v>
      </c>
      <c r="C19" s="139" t="s">
        <v>632</v>
      </c>
      <c r="D19" s="139" t="s">
        <v>630</v>
      </c>
      <c r="E19" s="139">
        <v>500</v>
      </c>
    </row>
    <row r="20" spans="1:5">
      <c r="A20" s="139">
        <v>9</v>
      </c>
      <c r="B20" s="139">
        <v>108</v>
      </c>
      <c r="C20" s="139" t="s">
        <v>633</v>
      </c>
      <c r="D20" s="139" t="s">
        <v>630</v>
      </c>
      <c r="E20" s="139">
        <v>140</v>
      </c>
    </row>
    <row r="21" spans="1:5">
      <c r="A21" s="139">
        <v>10</v>
      </c>
      <c r="B21" s="139">
        <v>112</v>
      </c>
      <c r="C21" s="139" t="s">
        <v>634</v>
      </c>
      <c r="D21" s="139" t="s">
        <v>630</v>
      </c>
      <c r="E21" s="139">
        <v>220</v>
      </c>
    </row>
    <row r="22" spans="1:5">
      <c r="A22" s="139">
        <v>11</v>
      </c>
      <c r="B22" s="139">
        <v>122</v>
      </c>
      <c r="C22" s="139" t="s">
        <v>635</v>
      </c>
      <c r="D22" s="139" t="s">
        <v>629</v>
      </c>
      <c r="E22" s="139">
        <v>1500</v>
      </c>
    </row>
    <row r="23" spans="1:5">
      <c r="A23" s="139"/>
      <c r="B23" s="139" t="s">
        <v>159</v>
      </c>
      <c r="C23" s="139"/>
      <c r="D23" s="139">
        <f>SUM(D12:D22)</f>
        <v>0</v>
      </c>
      <c r="E2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300018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636</v>
      </c>
      <c r="D12" s="139">
        <v>150</v>
      </c>
    </row>
    <row r="13" spans="1:11">
      <c r="A13" s="139">
        <v>2</v>
      </c>
      <c r="B13" s="139">
        <v>2905</v>
      </c>
      <c r="C13" s="139" t="s">
        <v>637</v>
      </c>
      <c r="D13" s="139">
        <v>163</v>
      </c>
    </row>
    <row r="14" spans="1:11">
      <c r="A14" s="139">
        <v>3</v>
      </c>
      <c r="B14" s="139">
        <v>2906</v>
      </c>
      <c r="C14" s="139" t="s">
        <v>638</v>
      </c>
      <c r="D14" s="139">
        <v>0</v>
      </c>
    </row>
    <row r="15" spans="1:11">
      <c r="A15" s="139">
        <v>4</v>
      </c>
      <c r="B15" s="139">
        <v>2907</v>
      </c>
      <c r="C15" s="139" t="s">
        <v>639</v>
      </c>
      <c r="D15" s="139">
        <v>12682</v>
      </c>
    </row>
    <row r="16" spans="1:11">
      <c r="A16" s="139"/>
      <c r="B16" s="139" t="s">
        <v>159</v>
      </c>
      <c r="C16" s="139"/>
      <c r="D16" s="139">
        <f>SUM(D12:D15)</f>
        <v>12995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300018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640</v>
      </c>
      <c r="C7" s="139">
        <v>26289</v>
      </c>
    </row>
    <row r="8" spans="1:8">
      <c r="A8" s="139">
        <v>2</v>
      </c>
      <c r="B8" s="139" t="s">
        <v>641</v>
      </c>
      <c r="C8" s="139">
        <v>9347</v>
      </c>
    </row>
    <row r="9" spans="1:8">
      <c r="A9" s="139">
        <v>3</v>
      </c>
      <c r="B9" s="139" t="s">
        <v>642</v>
      </c>
      <c r="C9" s="139">
        <v>0</v>
      </c>
    </row>
    <row r="10" spans="1:8">
      <c r="A10" s="139">
        <v>4</v>
      </c>
      <c r="B10" s="139" t="s">
        <v>643</v>
      </c>
      <c r="C10" s="139">
        <v>72</v>
      </c>
    </row>
    <row r="11" spans="1:8">
      <c r="A11" s="139">
        <v>5</v>
      </c>
      <c r="B11" s="139" t="s">
        <v>644</v>
      </c>
      <c r="C11" s="139">
        <v>2965</v>
      </c>
    </row>
    <row r="12" spans="1:8">
      <c r="A12" s="139">
        <v>6</v>
      </c>
      <c r="B12" s="139" t="s">
        <v>645</v>
      </c>
      <c r="C12" s="139">
        <v>2522</v>
      </c>
    </row>
    <row r="13" spans="1:8">
      <c r="A13" s="139">
        <v>7</v>
      </c>
      <c r="B13" s="139" t="s">
        <v>646</v>
      </c>
      <c r="C13" s="139">
        <v>12400</v>
      </c>
    </row>
    <row r="14" spans="1:8">
      <c r="A14" s="139"/>
      <c r="B14" s="139" t="s">
        <v>159</v>
      </c>
      <c r="C14" s="139">
        <f>SUM(C7:C13)</f>
        <v>53595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2959</v>
      </c>
      <c r="H10" s="149">
        <v>2032</v>
      </c>
      <c r="I10" s="149">
        <v>927</v>
      </c>
      <c r="J10" s="149">
        <v>7142</v>
      </c>
      <c r="K10" s="11">
        <v>3.8</v>
      </c>
      <c r="L10" s="142">
        <f t="shared" ref="L10:L41" si="2">ROUND(J10*K10,0)</f>
        <v>27140</v>
      </c>
      <c r="M10" s="13">
        <f t="shared" ref="M10:M41" si="3">F10+G10+L10</f>
        <v>30099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3024</v>
      </c>
      <c r="R10" s="149">
        <v>2484</v>
      </c>
      <c r="S10" s="149">
        <v>540</v>
      </c>
      <c r="T10" s="149">
        <v>619</v>
      </c>
      <c r="U10" s="11">
        <v>3.8</v>
      </c>
      <c r="V10" s="142">
        <f t="shared" ref="V10:V41" si="6">ROUND(T10*U10,0)</f>
        <v>2352</v>
      </c>
      <c r="W10" s="43">
        <f t="shared" ref="W10:W41" si="7">P10+Q10+V10</f>
        <v>5376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5983</v>
      </c>
      <c r="AB10" s="142">
        <f t="shared" ref="AB10:AB41" si="12">H10+R10</f>
        <v>4516</v>
      </c>
      <c r="AC10" s="142">
        <f t="shared" ref="AC10:AC41" si="13">I10+S10</f>
        <v>1467</v>
      </c>
      <c r="AD10" s="142">
        <f t="shared" ref="AD10:AD41" si="14">J10+T10</f>
        <v>7761</v>
      </c>
      <c r="AE10" s="142">
        <f t="shared" ref="AE10:AE41" si="15">L10+V10</f>
        <v>29492</v>
      </c>
      <c r="AF10" s="142">
        <f t="shared" ref="AF10:AF41" si="16">M10+W10</f>
        <v>35475</v>
      </c>
      <c r="AG10" s="78">
        <v>5282</v>
      </c>
      <c r="AH10">
        <f t="shared" ref="AH10:AH41" si="17">IFERROR(ROUND(AF10/AG10,0),"")</f>
        <v>7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1046</v>
      </c>
      <c r="R11" s="149">
        <v>519</v>
      </c>
      <c r="S11" s="149">
        <v>527</v>
      </c>
      <c r="T11" s="149">
        <v>600</v>
      </c>
      <c r="U11" s="143">
        <v>2.6</v>
      </c>
      <c r="V11" s="145">
        <f t="shared" si="6"/>
        <v>1560</v>
      </c>
      <c r="W11" s="151">
        <f t="shared" si="7"/>
        <v>2606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1046</v>
      </c>
      <c r="AB11" s="145">
        <f t="shared" si="12"/>
        <v>519</v>
      </c>
      <c r="AC11" s="145">
        <f t="shared" si="13"/>
        <v>527</v>
      </c>
      <c r="AD11" s="145">
        <f t="shared" si="14"/>
        <v>600</v>
      </c>
      <c r="AE11" s="145">
        <f t="shared" si="15"/>
        <v>1560</v>
      </c>
      <c r="AF11" s="145">
        <f t="shared" si="16"/>
        <v>2606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7666</v>
      </c>
      <c r="H12" s="149">
        <v>1429</v>
      </c>
      <c r="I12" s="149">
        <v>6237</v>
      </c>
      <c r="J12" s="149">
        <v>13112</v>
      </c>
      <c r="K12" s="143">
        <v>2.5</v>
      </c>
      <c r="L12" s="145">
        <f t="shared" si="2"/>
        <v>32780</v>
      </c>
      <c r="M12" s="146">
        <f t="shared" si="3"/>
        <v>40446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7666</v>
      </c>
      <c r="AB12" s="145">
        <f t="shared" si="12"/>
        <v>1429</v>
      </c>
      <c r="AC12" s="145">
        <f t="shared" si="13"/>
        <v>6237</v>
      </c>
      <c r="AD12" s="145">
        <f t="shared" si="14"/>
        <v>13112</v>
      </c>
      <c r="AE12" s="145">
        <f t="shared" si="15"/>
        <v>32780</v>
      </c>
      <c r="AF12" s="145">
        <f t="shared" si="16"/>
        <v>40446</v>
      </c>
      <c r="AG12" s="154">
        <v>4670</v>
      </c>
      <c r="AH12">
        <f t="shared" si="17"/>
        <v>9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200</v>
      </c>
      <c r="H19" s="149">
        <v>20</v>
      </c>
      <c r="I19" s="149">
        <v>180</v>
      </c>
      <c r="J19" s="149">
        <v>250</v>
      </c>
      <c r="K19" s="143">
        <v>2.4</v>
      </c>
      <c r="L19" s="145">
        <f t="shared" si="2"/>
        <v>600</v>
      </c>
      <c r="M19" s="146">
        <f t="shared" si="3"/>
        <v>800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200</v>
      </c>
      <c r="AB19" s="145">
        <f t="shared" si="12"/>
        <v>20</v>
      </c>
      <c r="AC19" s="145">
        <f t="shared" si="13"/>
        <v>180</v>
      </c>
      <c r="AD19" s="145">
        <f t="shared" si="14"/>
        <v>250</v>
      </c>
      <c r="AE19" s="145">
        <f t="shared" si="15"/>
        <v>600</v>
      </c>
      <c r="AF19" s="145">
        <f t="shared" si="16"/>
        <v>800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270</v>
      </c>
      <c r="H23" s="149">
        <v>0</v>
      </c>
      <c r="I23" s="149">
        <v>270</v>
      </c>
      <c r="J23" s="149">
        <v>1200</v>
      </c>
      <c r="K23" s="143">
        <v>3.1</v>
      </c>
      <c r="L23" s="145">
        <f t="shared" si="2"/>
        <v>3720</v>
      </c>
      <c r="M23" s="146">
        <f t="shared" si="3"/>
        <v>3990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270</v>
      </c>
      <c r="AB23" s="145">
        <f t="shared" si="12"/>
        <v>0</v>
      </c>
      <c r="AC23" s="145">
        <f t="shared" si="13"/>
        <v>270</v>
      </c>
      <c r="AD23" s="145">
        <f t="shared" si="14"/>
        <v>1200</v>
      </c>
      <c r="AE23" s="145">
        <f t="shared" si="15"/>
        <v>3720</v>
      </c>
      <c r="AF23" s="145">
        <f t="shared" si="16"/>
        <v>3990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846</v>
      </c>
      <c r="R24" s="149">
        <v>270</v>
      </c>
      <c r="S24" s="149">
        <v>576</v>
      </c>
      <c r="T24" s="149">
        <v>200</v>
      </c>
      <c r="U24" s="143">
        <v>3.1</v>
      </c>
      <c r="V24" s="145">
        <f t="shared" si="6"/>
        <v>620</v>
      </c>
      <c r="W24" s="151">
        <f t="shared" si="7"/>
        <v>1466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846</v>
      </c>
      <c r="AB24" s="145">
        <f t="shared" si="12"/>
        <v>270</v>
      </c>
      <c r="AC24" s="145">
        <f t="shared" si="13"/>
        <v>576</v>
      </c>
      <c r="AD24" s="145">
        <f t="shared" si="14"/>
        <v>200</v>
      </c>
      <c r="AE24" s="145">
        <f t="shared" si="15"/>
        <v>620</v>
      </c>
      <c r="AF24" s="145">
        <f t="shared" si="16"/>
        <v>1466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4360</v>
      </c>
      <c r="H26" s="149">
        <v>400</v>
      </c>
      <c r="I26" s="149">
        <v>3960</v>
      </c>
      <c r="J26" s="149">
        <v>2700</v>
      </c>
      <c r="K26" s="143">
        <v>2.9</v>
      </c>
      <c r="L26" s="145">
        <f t="shared" si="2"/>
        <v>7830</v>
      </c>
      <c r="M26" s="146">
        <f t="shared" si="3"/>
        <v>12190</v>
      </c>
      <c r="N26" s="160">
        <v>0</v>
      </c>
      <c r="O26" s="159">
        <v>0</v>
      </c>
      <c r="P26" s="140">
        <f t="shared" si="4"/>
        <v>0</v>
      </c>
      <c r="Q26" s="142">
        <f t="shared" si="5"/>
        <v>6342</v>
      </c>
      <c r="R26" s="149">
        <v>3303</v>
      </c>
      <c r="S26" s="149">
        <v>3039</v>
      </c>
      <c r="T26" s="149">
        <v>446</v>
      </c>
      <c r="U26" s="143">
        <v>2.9</v>
      </c>
      <c r="V26" s="145">
        <f t="shared" si="6"/>
        <v>1293</v>
      </c>
      <c r="W26" s="151">
        <f t="shared" si="7"/>
        <v>7635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10702</v>
      </c>
      <c r="AB26" s="145">
        <f t="shared" si="12"/>
        <v>3703</v>
      </c>
      <c r="AC26" s="145">
        <f t="shared" si="13"/>
        <v>6999</v>
      </c>
      <c r="AD26" s="145">
        <f t="shared" si="14"/>
        <v>3146</v>
      </c>
      <c r="AE26" s="145">
        <f t="shared" si="15"/>
        <v>9123</v>
      </c>
      <c r="AF26" s="145">
        <f t="shared" si="16"/>
        <v>19825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768</v>
      </c>
      <c r="H31" s="149">
        <v>384</v>
      </c>
      <c r="I31" s="149">
        <v>384</v>
      </c>
      <c r="J31" s="149">
        <v>1500</v>
      </c>
      <c r="K31" s="16">
        <v>4.0999999999999996</v>
      </c>
      <c r="L31" s="145">
        <f t="shared" si="2"/>
        <v>6150</v>
      </c>
      <c r="M31" s="146">
        <f t="shared" si="3"/>
        <v>6918</v>
      </c>
      <c r="N31" s="160">
        <v>0</v>
      </c>
      <c r="O31" s="159">
        <v>0</v>
      </c>
      <c r="P31" s="140">
        <f t="shared" si="4"/>
        <v>0</v>
      </c>
      <c r="Q31" s="142">
        <f t="shared" si="5"/>
        <v>2730</v>
      </c>
      <c r="R31" s="149">
        <v>1880</v>
      </c>
      <c r="S31" s="149">
        <v>850</v>
      </c>
      <c r="T31" s="149">
        <v>200</v>
      </c>
      <c r="U31" s="16">
        <v>4.0999999999999996</v>
      </c>
      <c r="V31" s="145">
        <f t="shared" si="6"/>
        <v>820</v>
      </c>
      <c r="W31" s="151">
        <f t="shared" si="7"/>
        <v>3550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3498</v>
      </c>
      <c r="AB31" s="145">
        <f t="shared" si="12"/>
        <v>2264</v>
      </c>
      <c r="AC31" s="145">
        <f t="shared" si="13"/>
        <v>1234</v>
      </c>
      <c r="AD31" s="145">
        <f t="shared" si="14"/>
        <v>1700</v>
      </c>
      <c r="AE31" s="145">
        <f t="shared" si="15"/>
        <v>6970</v>
      </c>
      <c r="AF31" s="145">
        <f t="shared" si="16"/>
        <v>10468</v>
      </c>
      <c r="AG31" s="154">
        <v>4910</v>
      </c>
      <c r="AH31">
        <f t="shared" si="17"/>
        <v>2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780</v>
      </c>
      <c r="H33" s="149">
        <v>200</v>
      </c>
      <c r="I33" s="149">
        <v>580</v>
      </c>
      <c r="J33" s="149">
        <v>2000</v>
      </c>
      <c r="K33" s="16">
        <v>3.8</v>
      </c>
      <c r="L33" s="145">
        <f t="shared" si="2"/>
        <v>7600</v>
      </c>
      <c r="M33" s="146">
        <f t="shared" si="3"/>
        <v>8380</v>
      </c>
      <c r="N33" s="160">
        <v>0</v>
      </c>
      <c r="O33" s="159">
        <v>0</v>
      </c>
      <c r="P33" s="140">
        <f t="shared" si="4"/>
        <v>0</v>
      </c>
      <c r="Q33" s="142">
        <f t="shared" si="5"/>
        <v>2363</v>
      </c>
      <c r="R33" s="149">
        <v>2013</v>
      </c>
      <c r="S33" s="149">
        <v>350</v>
      </c>
      <c r="T33" s="149">
        <v>200</v>
      </c>
      <c r="U33" s="16">
        <v>3.8</v>
      </c>
      <c r="V33" s="145">
        <f t="shared" si="6"/>
        <v>760</v>
      </c>
      <c r="W33" s="151">
        <f t="shared" si="7"/>
        <v>3123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3143</v>
      </c>
      <c r="AB33" s="145">
        <f t="shared" si="12"/>
        <v>2213</v>
      </c>
      <c r="AC33" s="145">
        <f t="shared" si="13"/>
        <v>930</v>
      </c>
      <c r="AD33" s="145">
        <f t="shared" si="14"/>
        <v>2200</v>
      </c>
      <c r="AE33" s="145">
        <f t="shared" si="15"/>
        <v>8360</v>
      </c>
      <c r="AF33" s="145">
        <f t="shared" si="16"/>
        <v>11503</v>
      </c>
      <c r="AG33" s="154">
        <v>4870</v>
      </c>
      <c r="AH33">
        <f t="shared" si="17"/>
        <v>2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22829</v>
      </c>
      <c r="R34" s="149">
        <v>16912</v>
      </c>
      <c r="S34" s="68">
        <v>5917</v>
      </c>
      <c r="T34" s="68">
        <v>17000</v>
      </c>
      <c r="U34" s="143">
        <v>2.8</v>
      </c>
      <c r="V34" s="145">
        <f t="shared" si="6"/>
        <v>47600</v>
      </c>
      <c r="W34" s="151">
        <f t="shared" si="7"/>
        <v>70429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22829</v>
      </c>
      <c r="AB34" s="145">
        <f t="shared" si="12"/>
        <v>16912</v>
      </c>
      <c r="AC34" s="145">
        <f t="shared" si="13"/>
        <v>5917</v>
      </c>
      <c r="AD34" s="145">
        <f t="shared" si="14"/>
        <v>17000</v>
      </c>
      <c r="AE34" s="145">
        <f t="shared" si="15"/>
        <v>47600</v>
      </c>
      <c r="AF34" s="145">
        <f t="shared" si="16"/>
        <v>70429</v>
      </c>
      <c r="AG34" s="154">
        <v>3200</v>
      </c>
      <c r="AH34">
        <f t="shared" si="17"/>
        <v>22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189</v>
      </c>
      <c r="H36" s="149">
        <v>0</v>
      </c>
      <c r="I36" s="149">
        <v>189</v>
      </c>
      <c r="J36" s="149">
        <v>1132</v>
      </c>
      <c r="K36" s="143">
        <v>2.2000000000000002</v>
      </c>
      <c r="L36" s="145">
        <f t="shared" si="2"/>
        <v>2490</v>
      </c>
      <c r="M36" s="146">
        <f t="shared" si="3"/>
        <v>2679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189</v>
      </c>
      <c r="AB36" s="145">
        <f t="shared" si="12"/>
        <v>0</v>
      </c>
      <c r="AC36" s="145">
        <f t="shared" si="13"/>
        <v>189</v>
      </c>
      <c r="AD36" s="145">
        <f t="shared" si="14"/>
        <v>1132</v>
      </c>
      <c r="AE36" s="145">
        <f t="shared" si="15"/>
        <v>2490</v>
      </c>
      <c r="AF36" s="145">
        <f t="shared" si="16"/>
        <v>2679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3710</v>
      </c>
      <c r="H41" s="149">
        <v>1800</v>
      </c>
      <c r="I41" s="68">
        <v>1910</v>
      </c>
      <c r="J41" s="68">
        <v>1200</v>
      </c>
      <c r="K41" s="143">
        <v>0</v>
      </c>
      <c r="L41" s="145">
        <f t="shared" si="2"/>
        <v>0</v>
      </c>
      <c r="M41" s="146">
        <f t="shared" si="3"/>
        <v>3710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3710</v>
      </c>
      <c r="AB41" s="145">
        <f t="shared" si="12"/>
        <v>1800</v>
      </c>
      <c r="AC41" s="145">
        <f t="shared" si="13"/>
        <v>1910</v>
      </c>
      <c r="AD41" s="145">
        <f t="shared" si="14"/>
        <v>1200</v>
      </c>
      <c r="AE41" s="145">
        <f t="shared" si="15"/>
        <v>0</v>
      </c>
      <c r="AF41" s="145">
        <f t="shared" si="16"/>
        <v>3710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815</v>
      </c>
      <c r="H42" s="149">
        <v>0</v>
      </c>
      <c r="I42" s="68">
        <v>815</v>
      </c>
      <c r="J42" s="68">
        <v>1037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815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815</v>
      </c>
      <c r="AB42" s="145">
        <f t="shared" ref="AB42:AB67" si="30">H42+R42</f>
        <v>0</v>
      </c>
      <c r="AC42" s="145">
        <f t="shared" ref="AC42:AC67" si="31">I42+S42</f>
        <v>815</v>
      </c>
      <c r="AD42" s="145">
        <f t="shared" ref="AD42:AD67" si="32">J42+T42</f>
        <v>1037</v>
      </c>
      <c r="AE42" s="145">
        <f t="shared" ref="AE42:AE67" si="33">L42+V42</f>
        <v>0</v>
      </c>
      <c r="AF42" s="145">
        <f t="shared" ref="AF42:AF67" si="34">M42+W42</f>
        <v>815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13114</v>
      </c>
      <c r="H47" s="141">
        <v>3181</v>
      </c>
      <c r="I47" s="141">
        <v>9933</v>
      </c>
      <c r="J47" s="141">
        <v>12082</v>
      </c>
      <c r="K47" s="143">
        <v>2.7</v>
      </c>
      <c r="L47" s="145">
        <f t="shared" si="20"/>
        <v>32621</v>
      </c>
      <c r="M47" s="146">
        <f t="shared" si="21"/>
        <v>45735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13114</v>
      </c>
      <c r="AB47" s="145">
        <f t="shared" si="30"/>
        <v>3181</v>
      </c>
      <c r="AC47" s="145">
        <f t="shared" si="31"/>
        <v>9933</v>
      </c>
      <c r="AD47" s="145">
        <f t="shared" si="32"/>
        <v>12082</v>
      </c>
      <c r="AE47" s="145">
        <f t="shared" si="33"/>
        <v>32621</v>
      </c>
      <c r="AF47" s="145">
        <f t="shared" si="34"/>
        <v>45735</v>
      </c>
      <c r="AG47" s="154">
        <v>4670</v>
      </c>
      <c r="AH47">
        <f t="shared" si="35"/>
        <v>10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222</v>
      </c>
      <c r="H49" s="149">
        <v>6</v>
      </c>
      <c r="I49" s="149">
        <v>216</v>
      </c>
      <c r="J49" s="149">
        <v>1400</v>
      </c>
      <c r="K49" s="143">
        <v>2.9</v>
      </c>
      <c r="L49" s="145">
        <f t="shared" si="20"/>
        <v>4060</v>
      </c>
      <c r="M49" s="146">
        <f t="shared" si="21"/>
        <v>4282</v>
      </c>
      <c r="N49" s="160">
        <v>0</v>
      </c>
      <c r="O49" s="159">
        <v>0</v>
      </c>
      <c r="P49" s="140">
        <f t="shared" si="22"/>
        <v>0</v>
      </c>
      <c r="Q49" s="142">
        <f t="shared" si="23"/>
        <v>4920</v>
      </c>
      <c r="R49" s="149">
        <v>1582</v>
      </c>
      <c r="S49" s="149">
        <v>3338</v>
      </c>
      <c r="T49" s="149">
        <v>100</v>
      </c>
      <c r="U49" s="143">
        <v>2.9</v>
      </c>
      <c r="V49" s="145">
        <f t="shared" si="24"/>
        <v>290</v>
      </c>
      <c r="W49" s="151">
        <f t="shared" si="25"/>
        <v>5210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5142</v>
      </c>
      <c r="AB49" s="145">
        <f t="shared" si="30"/>
        <v>1588</v>
      </c>
      <c r="AC49" s="145">
        <f t="shared" si="31"/>
        <v>3554</v>
      </c>
      <c r="AD49" s="145">
        <f t="shared" si="32"/>
        <v>1500</v>
      </c>
      <c r="AE49" s="145">
        <f t="shared" si="33"/>
        <v>4350</v>
      </c>
      <c r="AF49" s="145">
        <f t="shared" si="34"/>
        <v>9492</v>
      </c>
      <c r="AG49" s="154">
        <v>4800</v>
      </c>
      <c r="AH49">
        <f t="shared" si="35"/>
        <v>2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454</v>
      </c>
      <c r="H50" s="149">
        <v>4</v>
      </c>
      <c r="I50" s="149">
        <v>450</v>
      </c>
      <c r="J50" s="149">
        <v>1870</v>
      </c>
      <c r="K50" s="143">
        <v>2.6</v>
      </c>
      <c r="L50" s="145">
        <f t="shared" si="20"/>
        <v>4862</v>
      </c>
      <c r="M50" s="146">
        <f t="shared" si="21"/>
        <v>5316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454</v>
      </c>
      <c r="AB50" s="145">
        <f t="shared" si="30"/>
        <v>4</v>
      </c>
      <c r="AC50" s="145">
        <f t="shared" si="31"/>
        <v>450</v>
      </c>
      <c r="AD50" s="145">
        <f t="shared" si="32"/>
        <v>1870</v>
      </c>
      <c r="AE50" s="145">
        <f t="shared" si="33"/>
        <v>4862</v>
      </c>
      <c r="AF50" s="145">
        <f t="shared" si="34"/>
        <v>5316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1488</v>
      </c>
      <c r="R51" s="149">
        <v>388</v>
      </c>
      <c r="S51" s="149">
        <v>1100</v>
      </c>
      <c r="T51" s="149">
        <v>148</v>
      </c>
      <c r="U51" s="143">
        <v>2.6</v>
      </c>
      <c r="V51" s="145">
        <f t="shared" si="24"/>
        <v>385</v>
      </c>
      <c r="W51" s="151">
        <f t="shared" si="25"/>
        <v>1873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1488</v>
      </c>
      <c r="AB51" s="145">
        <f t="shared" si="30"/>
        <v>388</v>
      </c>
      <c r="AC51" s="145">
        <f t="shared" si="31"/>
        <v>1100</v>
      </c>
      <c r="AD51" s="145">
        <f t="shared" si="32"/>
        <v>148</v>
      </c>
      <c r="AE51" s="145">
        <f t="shared" si="33"/>
        <v>385</v>
      </c>
      <c r="AF51" s="145">
        <f t="shared" si="34"/>
        <v>1873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583</v>
      </c>
      <c r="H52" s="149">
        <v>54</v>
      </c>
      <c r="I52" s="149">
        <v>529</v>
      </c>
      <c r="J52" s="149">
        <v>2950</v>
      </c>
      <c r="K52" s="143">
        <v>3</v>
      </c>
      <c r="L52" s="145">
        <f t="shared" si="20"/>
        <v>8850</v>
      </c>
      <c r="M52" s="146">
        <f t="shared" si="21"/>
        <v>9433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583</v>
      </c>
      <c r="AB52" s="145">
        <f t="shared" si="30"/>
        <v>54</v>
      </c>
      <c r="AC52" s="145">
        <f t="shared" si="31"/>
        <v>529</v>
      </c>
      <c r="AD52" s="145">
        <f t="shared" si="32"/>
        <v>2950</v>
      </c>
      <c r="AE52" s="145">
        <f t="shared" si="33"/>
        <v>8850</v>
      </c>
      <c r="AF52" s="145">
        <f t="shared" si="34"/>
        <v>9433</v>
      </c>
      <c r="AG52" s="154">
        <v>4900</v>
      </c>
      <c r="AH52">
        <f t="shared" si="35"/>
        <v>2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6829</v>
      </c>
      <c r="R53" s="149">
        <v>5399</v>
      </c>
      <c r="S53" s="149">
        <v>1430</v>
      </c>
      <c r="T53" s="149">
        <v>250</v>
      </c>
      <c r="U53" s="143">
        <v>3</v>
      </c>
      <c r="V53" s="145">
        <f t="shared" si="24"/>
        <v>750</v>
      </c>
      <c r="W53" s="151">
        <f t="shared" si="25"/>
        <v>7579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6829</v>
      </c>
      <c r="AB53" s="145">
        <f t="shared" si="30"/>
        <v>5399</v>
      </c>
      <c r="AC53" s="145">
        <f t="shared" si="31"/>
        <v>1430</v>
      </c>
      <c r="AD53" s="145">
        <f t="shared" si="32"/>
        <v>250</v>
      </c>
      <c r="AE53" s="145">
        <f t="shared" si="33"/>
        <v>750</v>
      </c>
      <c r="AF53" s="145">
        <f t="shared" si="34"/>
        <v>7579</v>
      </c>
      <c r="AG53" s="154">
        <v>4900</v>
      </c>
      <c r="AH53">
        <f t="shared" si="35"/>
        <v>2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736</v>
      </c>
      <c r="H55" s="149">
        <v>16</v>
      </c>
      <c r="I55" s="149">
        <v>720</v>
      </c>
      <c r="J55" s="149">
        <v>2252</v>
      </c>
      <c r="K55" s="143">
        <v>2.5</v>
      </c>
      <c r="L55" s="145">
        <f t="shared" si="20"/>
        <v>5630</v>
      </c>
      <c r="M55" s="146">
        <f t="shared" si="21"/>
        <v>6366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736</v>
      </c>
      <c r="AB55" s="145">
        <f t="shared" si="30"/>
        <v>16</v>
      </c>
      <c r="AC55" s="145">
        <f t="shared" si="31"/>
        <v>720</v>
      </c>
      <c r="AD55" s="145">
        <f t="shared" si="32"/>
        <v>2252</v>
      </c>
      <c r="AE55" s="145">
        <f t="shared" si="33"/>
        <v>5630</v>
      </c>
      <c r="AF55" s="145">
        <f t="shared" si="34"/>
        <v>6366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2150</v>
      </c>
      <c r="R56" s="149">
        <v>1174</v>
      </c>
      <c r="S56" s="149">
        <v>976</v>
      </c>
      <c r="T56" s="149">
        <v>350</v>
      </c>
      <c r="U56" s="143">
        <v>2.5</v>
      </c>
      <c r="V56" s="145">
        <f t="shared" si="24"/>
        <v>875</v>
      </c>
      <c r="W56" s="151">
        <f t="shared" si="25"/>
        <v>3025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2150</v>
      </c>
      <c r="AB56" s="145">
        <f t="shared" si="30"/>
        <v>1174</v>
      </c>
      <c r="AC56" s="145">
        <f t="shared" si="31"/>
        <v>976</v>
      </c>
      <c r="AD56" s="145">
        <f t="shared" si="32"/>
        <v>350</v>
      </c>
      <c r="AE56" s="145">
        <f t="shared" si="33"/>
        <v>875</v>
      </c>
      <c r="AF56" s="145">
        <f t="shared" si="34"/>
        <v>3025</v>
      </c>
      <c r="AG56" s="154">
        <v>3869</v>
      </c>
      <c r="AH56">
        <f t="shared" si="35"/>
        <v>1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19619</v>
      </c>
      <c r="H57" s="148">
        <v>0</v>
      </c>
      <c r="I57" s="148">
        <v>19619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19619</v>
      </c>
      <c r="N57" s="160">
        <v>0</v>
      </c>
      <c r="O57" s="159">
        <v>0</v>
      </c>
      <c r="P57" s="140">
        <f t="shared" si="22"/>
        <v>0</v>
      </c>
      <c r="Q57" s="142">
        <f t="shared" si="23"/>
        <v>8087</v>
      </c>
      <c r="R57" s="149">
        <v>0</v>
      </c>
      <c r="S57" s="149">
        <v>8087</v>
      </c>
      <c r="T57" s="149">
        <v>0</v>
      </c>
      <c r="U57" s="143">
        <v>0</v>
      </c>
      <c r="V57" s="145">
        <f t="shared" si="24"/>
        <v>0</v>
      </c>
      <c r="W57" s="151">
        <f t="shared" si="25"/>
        <v>8087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27706</v>
      </c>
      <c r="AB57" s="145">
        <f t="shared" si="30"/>
        <v>0</v>
      </c>
      <c r="AC57" s="145">
        <f t="shared" si="31"/>
        <v>27706</v>
      </c>
      <c r="AD57" s="145">
        <f t="shared" si="32"/>
        <v>0</v>
      </c>
      <c r="AE57" s="145">
        <f t="shared" si="33"/>
        <v>0</v>
      </c>
      <c r="AF57" s="145">
        <f t="shared" si="34"/>
        <v>27706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3550</v>
      </c>
      <c r="H64" s="149">
        <v>3550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3550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3550</v>
      </c>
      <c r="AB64" s="145">
        <f t="shared" si="30"/>
        <v>3550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3550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3550</v>
      </c>
      <c r="H65" s="149">
        <v>3550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3550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3550</v>
      </c>
      <c r="AB65" s="145">
        <f t="shared" si="30"/>
        <v>3550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3550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63545</v>
      </c>
      <c r="H68" s="65">
        <f t="shared" si="36"/>
        <v>16626</v>
      </c>
      <c r="I68" s="65">
        <f t="shared" si="36"/>
        <v>46919</v>
      </c>
      <c r="J68" s="65">
        <f t="shared" si="36"/>
        <v>51827</v>
      </c>
      <c r="K68" s="23">
        <f>ROUND(L68/J68,0)</f>
        <v>3</v>
      </c>
      <c r="L68" s="65">
        <f t="shared" ref="L68:Q68" si="37">SUM(L10:L67)</f>
        <v>144333</v>
      </c>
      <c r="M68" s="65">
        <f t="shared" si="37"/>
        <v>207878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62654</v>
      </c>
      <c r="R68" s="65"/>
      <c r="S68" s="65">
        <f t="shared" ref="S68:AH68" si="38">SUM(S10:S67)</f>
        <v>26730</v>
      </c>
      <c r="T68" s="65">
        <f t="shared" si="38"/>
        <v>20113</v>
      </c>
      <c r="U68" s="23">
        <f t="shared" si="38"/>
        <v>141.89999999999998</v>
      </c>
      <c r="V68" s="65">
        <f t="shared" si="38"/>
        <v>57305</v>
      </c>
      <c r="W68" s="65">
        <f t="shared" si="38"/>
        <v>119959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126199</v>
      </c>
      <c r="AB68" s="65">
        <f t="shared" si="38"/>
        <v>52550</v>
      </c>
      <c r="AC68" s="65">
        <f t="shared" si="38"/>
        <v>73649</v>
      </c>
      <c r="AD68" s="65">
        <f t="shared" si="38"/>
        <v>71940</v>
      </c>
      <c r="AE68" s="65">
        <f t="shared" si="38"/>
        <v>201638</v>
      </c>
      <c r="AF68" s="65">
        <f t="shared" si="38"/>
        <v>327837</v>
      </c>
      <c r="AG68" s="65">
        <f t="shared" si="38"/>
        <v>180151</v>
      </c>
      <c r="AH68">
        <f t="shared" si="38"/>
        <v>71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300018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4886</v>
      </c>
      <c r="H10" s="149">
        <v>4886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4886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4886</v>
      </c>
      <c r="AB10" s="142">
        <f t="shared" ref="AB10:AB41" si="12">H10+R10</f>
        <v>4886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4886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6548</v>
      </c>
      <c r="H12" s="149">
        <v>6548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6548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6548</v>
      </c>
      <c r="AB12" s="145">
        <f t="shared" si="12"/>
        <v>6548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6548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12472</v>
      </c>
      <c r="R34" s="149">
        <v>12472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12472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12472</v>
      </c>
      <c r="AB34" s="145">
        <f t="shared" si="12"/>
        <v>12472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12472</v>
      </c>
      <c r="AG34" s="154">
        <v>3200</v>
      </c>
      <c r="AH34">
        <f t="shared" si="17"/>
        <v>4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22263</v>
      </c>
      <c r="H47" s="141">
        <v>22263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22263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22263</v>
      </c>
      <c r="AB47" s="145">
        <f t="shared" si="30"/>
        <v>22263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22263</v>
      </c>
      <c r="AG47" s="154">
        <v>4670</v>
      </c>
      <c r="AH47">
        <f t="shared" si="35"/>
        <v>5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4461</v>
      </c>
      <c r="H50" s="149">
        <v>4461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4461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4461</v>
      </c>
      <c r="AB50" s="145">
        <f t="shared" si="30"/>
        <v>4461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4461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38158</v>
      </c>
      <c r="H68" s="65">
        <f t="shared" si="36"/>
        <v>38158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38158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12472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12472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50630</v>
      </c>
      <c r="AB68" s="65">
        <f t="shared" si="38"/>
        <v>50630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50630</v>
      </c>
      <c r="AG68" s="65">
        <f t="shared" si="38"/>
        <v>180151</v>
      </c>
      <c r="AH68">
        <f t="shared" si="38"/>
        <v>12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300018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2025-04-30T11:13:50Z</cp:lastPrinted>
  <dcterms:created xsi:type="dcterms:W3CDTF">2016-01-04T13:41:28Z</dcterms:created>
  <dcterms:modified xsi:type="dcterms:W3CDTF">2025-04-30T11:13:54Z</dcterms:modified>
</cp:coreProperties>
</file>